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tatistieken/Aankomsten_Overnachtingen/2016/XL/"/>
    </mc:Choice>
  </mc:AlternateContent>
  <bookViews>
    <workbookView xWindow="0" yWindow="0" windowWidth="23040" windowHeight="10284" tabRatio="809"/>
  </bookViews>
  <sheets>
    <sheet name="bel" sheetId="1" r:id="rId1"/>
    <sheet name="vla" sheetId="38168" r:id="rId2"/>
    <sheet name="bru" sheetId="32" r:id="rId3"/>
    <sheet name="wal" sheetId="64" r:id="rId4"/>
    <sheet name="VLAANDEREN" sheetId="38189" r:id="rId5"/>
    <sheet name="prov ANTWERPEN" sheetId="38172" r:id="rId6"/>
    <sheet name="prov LIMBURG" sheetId="38173" r:id="rId7"/>
    <sheet name="prov OOST VLA" sheetId="38174" r:id="rId8"/>
    <sheet name="prov VLA BRA" sheetId="38175" r:id="rId9"/>
    <sheet name="prov WEST VLA" sheetId="38176" r:id="rId10"/>
    <sheet name="Kust" sheetId="38178" r:id="rId11"/>
    <sheet name="Kunststeden" sheetId="38179" r:id="rId12"/>
    <sheet name="vla reg" sheetId="38180" r:id="rId13"/>
    <sheet name="antw" sheetId="38181" r:id="rId14"/>
    <sheet name="brug" sheetId="38182" r:id="rId15"/>
    <sheet name="brus" sheetId="38183" r:id="rId16"/>
    <sheet name="gent" sheetId="38184" r:id="rId17"/>
    <sheet name="leuv" sheetId="38185" r:id="rId18"/>
    <sheet name="mech" sheetId="38186" r:id="rId19"/>
    <sheet name="Antwerpse Kempen" sheetId="38190" r:id="rId20"/>
    <sheet name="Brugse Ommeland" sheetId="38191" r:id="rId21"/>
    <sheet name="Groene Gordel" sheetId="38192" r:id="rId22"/>
    <sheet name="Hageland" sheetId="38193" r:id="rId23"/>
    <sheet name="Haspengouw" sheetId="38194" r:id="rId24"/>
    <sheet name="Hasselt" sheetId="38208" r:id="rId25"/>
    <sheet name="Leiestreek" sheetId="38195" r:id="rId26"/>
    <sheet name="Limburgse Kempen" sheetId="38207" r:id="rId27"/>
    <sheet name="Maasland" sheetId="38197" r:id="rId28"/>
    <sheet name="Meetjesland" sheetId="38198" r:id="rId29"/>
    <sheet name="Randstedelijk" sheetId="38200" r:id="rId30"/>
    <sheet name="Scheldeland" sheetId="38201" r:id="rId31"/>
    <sheet name="Vlaamse Ardennen" sheetId="38202" r:id="rId32"/>
    <sheet name="Voeren" sheetId="38203" r:id="rId33"/>
    <sheet name="Waasland" sheetId="38204" r:id="rId34"/>
    <sheet name="Westhoek" sheetId="38205" r:id="rId35"/>
  </sheets>
  <definedNames>
    <definedName name="_xlnm.Print_Area" localSheetId="13">antw!$A$1:$F$40</definedName>
    <definedName name="_xlnm.Print_Area" localSheetId="19">'Antwerpse Kempen'!$A$1:$F$40</definedName>
    <definedName name="_xlnm.Print_Area" localSheetId="0">bel!$A$1:$F$40</definedName>
    <definedName name="_xlnm.Print_Area" localSheetId="2">bru!$A$1:$F$40</definedName>
    <definedName name="_xlnm.Print_Area" localSheetId="14">brug!$A$1:$F$40</definedName>
    <definedName name="_xlnm.Print_Area" localSheetId="20">'Brugse Ommeland'!$A$1:$F$40</definedName>
    <definedName name="_xlnm.Print_Area" localSheetId="15">brus!$A$1:$F$40</definedName>
    <definedName name="_xlnm.Print_Area" localSheetId="16">gent!$A$1:$F$40</definedName>
    <definedName name="_xlnm.Print_Area" localSheetId="21">'Groene Gordel'!$A$1:$F$40</definedName>
    <definedName name="_xlnm.Print_Area" localSheetId="22">Hageland!$A$1:$F$40</definedName>
    <definedName name="_xlnm.Print_Area" localSheetId="23">Haspengouw!$A$1:$F$40</definedName>
    <definedName name="_xlnm.Print_Area" localSheetId="24">Hasselt!$A$1:$F$40</definedName>
    <definedName name="_xlnm.Print_Area" localSheetId="11">Kunststeden!$A$1:$F$40</definedName>
    <definedName name="_xlnm.Print_Area" localSheetId="10">Kust!$A$1:$F$40</definedName>
    <definedName name="_xlnm.Print_Area" localSheetId="25">Leiestreek!$A$1:$F$40</definedName>
    <definedName name="_xlnm.Print_Area" localSheetId="17">leuv!$A$1:$F$40</definedName>
    <definedName name="_xlnm.Print_Area" localSheetId="26">'Limburgse Kempen'!$A$1:$F$40</definedName>
    <definedName name="_xlnm.Print_Area" localSheetId="27">Maasland!$A$1:$F$40</definedName>
    <definedName name="_xlnm.Print_Area" localSheetId="18">mech!$A$1:$F$40</definedName>
    <definedName name="_xlnm.Print_Area" localSheetId="28">Meetjesland!$A$1:$F$40</definedName>
    <definedName name="_xlnm.Print_Area" localSheetId="5">'prov ANTWERPEN'!$A$1:$F$40</definedName>
    <definedName name="_xlnm.Print_Area" localSheetId="6">'prov LIMBURG'!$A$1:$F$40</definedName>
    <definedName name="_xlnm.Print_Area" localSheetId="7">'prov OOST VLA'!$A$1:$F$40</definedName>
    <definedName name="_xlnm.Print_Area" localSheetId="8">'prov VLA BRA'!$A$1:$F$40</definedName>
    <definedName name="_xlnm.Print_Area" localSheetId="9">'prov WEST VLA'!$A$1:$F$40</definedName>
    <definedName name="_xlnm.Print_Area" localSheetId="29">Randstedelijk!$A$1:$F$40</definedName>
    <definedName name="_xlnm.Print_Area" localSheetId="30">Scheldeland!$A$1:$F$40</definedName>
    <definedName name="_xlnm.Print_Area" localSheetId="1">vla!$A$1:$F$40</definedName>
    <definedName name="_xlnm.Print_Area" localSheetId="12">'vla reg'!$A$1:$F$40</definedName>
    <definedName name="_xlnm.Print_Area" localSheetId="31">'Vlaamse Ardennen'!$A$1:$F$40</definedName>
    <definedName name="_xlnm.Print_Area" localSheetId="4">VLAANDEREN!$A$1:$F$40</definedName>
    <definedName name="_xlnm.Print_Area" localSheetId="32">Voeren!$A$1:$F$40</definedName>
    <definedName name="_xlnm.Print_Area" localSheetId="33">Waasland!$A$1:$F$40</definedName>
    <definedName name="_xlnm.Print_Area" localSheetId="3">wal!$A$1:$F$40</definedName>
    <definedName name="_xlnm.Print_Area" localSheetId="34">Westhoek!$A$1:$F$40</definedName>
  </definedNames>
  <calcPr calcId="171027"/>
</workbook>
</file>

<file path=xl/calcChain.xml><?xml version="1.0" encoding="utf-8"?>
<calcChain xmlns="http://schemas.openxmlformats.org/spreadsheetml/2006/main">
  <c r="C36" i="38168" l="1"/>
  <c r="D36" i="38168"/>
  <c r="E36" i="38168"/>
  <c r="C36" i="32"/>
  <c r="D36" i="32"/>
  <c r="E36" i="32"/>
  <c r="C36" i="64"/>
  <c r="D36" i="64"/>
  <c r="E36" i="64"/>
  <c r="C36" i="38172"/>
  <c r="D36" i="38172"/>
  <c r="E36" i="38172"/>
  <c r="C36" i="38173"/>
  <c r="D36" i="38173"/>
  <c r="E36" i="38173"/>
  <c r="C36" i="38174"/>
  <c r="D36" i="38174"/>
  <c r="E36" i="38174"/>
  <c r="C36" i="38175"/>
  <c r="D36" i="38175"/>
  <c r="E36" i="38175"/>
  <c r="C36" i="38176"/>
  <c r="D36" i="38176"/>
  <c r="E36" i="38176"/>
  <c r="C36" i="38178"/>
  <c r="D36" i="38178"/>
  <c r="E36" i="38178"/>
  <c r="C36" i="38181"/>
  <c r="D36" i="38181"/>
  <c r="E36" i="38181"/>
  <c r="C36" i="38182"/>
  <c r="D36" i="38182"/>
  <c r="E36" i="38182"/>
  <c r="C36" i="38183"/>
  <c r="D36" i="38183"/>
  <c r="E36" i="38183"/>
  <c r="C36" i="38184"/>
  <c r="D36" i="38184"/>
  <c r="E36" i="38184"/>
  <c r="C36" i="38185"/>
  <c r="D36" i="38185"/>
  <c r="E36" i="38185"/>
  <c r="C36" i="38186"/>
  <c r="D36" i="38186"/>
  <c r="E36" i="38186"/>
  <c r="C36" i="38190"/>
  <c r="D36" i="38190"/>
  <c r="E36" i="38190"/>
  <c r="C36" i="38191"/>
  <c r="D36" i="38191"/>
  <c r="E36" i="38191"/>
  <c r="C36" i="38192"/>
  <c r="D36" i="38192"/>
  <c r="E36" i="38192"/>
  <c r="C36" i="38193"/>
  <c r="D36" i="38193"/>
  <c r="E36" i="38193"/>
  <c r="C36" i="38194"/>
  <c r="D36" i="38194"/>
  <c r="E36" i="38194"/>
  <c r="C36" i="38208"/>
  <c r="D36" i="38208"/>
  <c r="E36" i="38208"/>
  <c r="C36" i="38195"/>
  <c r="D36" i="38195"/>
  <c r="E36" i="38195"/>
  <c r="C36" i="38207"/>
  <c r="D36" i="38207"/>
  <c r="E36" i="38207"/>
  <c r="C36" i="38197"/>
  <c r="D36" i="38197"/>
  <c r="E36" i="38197"/>
  <c r="C36" i="38198"/>
  <c r="D36" i="38198"/>
  <c r="E36" i="38198"/>
  <c r="C36" i="38200"/>
  <c r="D36" i="38200"/>
  <c r="E36" i="38200"/>
  <c r="C36" i="38201"/>
  <c r="D36" i="38201"/>
  <c r="E36" i="38201"/>
  <c r="C36" i="38202"/>
  <c r="D36" i="38202"/>
  <c r="E36" i="38202"/>
  <c r="C36" i="38203"/>
  <c r="D36" i="38203"/>
  <c r="E36" i="38203"/>
  <c r="C36" i="38204"/>
  <c r="D36" i="38204"/>
  <c r="E36" i="38204"/>
  <c r="C36" i="38205"/>
  <c r="D36" i="38205"/>
  <c r="E36" i="38205"/>
  <c r="C36" i="1"/>
  <c r="D36" i="1"/>
  <c r="E36" i="1"/>
  <c r="B36" i="38168"/>
  <c r="B36" i="32"/>
  <c r="B36" i="64"/>
  <c r="B36" i="38172"/>
  <c r="B36" i="38173"/>
  <c r="B36" i="38174"/>
  <c r="B36" i="38175"/>
  <c r="B36" i="38176"/>
  <c r="B36" i="38178"/>
  <c r="B36" i="38181"/>
  <c r="B36" i="38182"/>
  <c r="B36" i="38183"/>
  <c r="B36" i="38184"/>
  <c r="B36" i="38185"/>
  <c r="B36" i="38186"/>
  <c r="B36" i="38190"/>
  <c r="B36" i="38191"/>
  <c r="B36" i="38192"/>
  <c r="B36" i="38193"/>
  <c r="B36" i="38194"/>
  <c r="B36" i="38208"/>
  <c r="B36" i="38195"/>
  <c r="B36" i="38207"/>
  <c r="B36" i="38197"/>
  <c r="B36" i="38198"/>
  <c r="B36" i="38200"/>
  <c r="B36" i="38201"/>
  <c r="B36" i="38202"/>
  <c r="B36" i="38203"/>
  <c r="B36" i="38204"/>
  <c r="B36" i="38205"/>
  <c r="B36" i="1"/>
  <c r="E38" i="38179" l="1"/>
  <c r="D38" i="38179"/>
  <c r="C38" i="38179"/>
  <c r="B38" i="38179"/>
  <c r="E37" i="38179"/>
  <c r="D37" i="38179"/>
  <c r="C37" i="38179"/>
  <c r="B37" i="38179"/>
  <c r="E35" i="38179"/>
  <c r="D35" i="38179"/>
  <c r="C35" i="38179"/>
  <c r="B35" i="38179"/>
  <c r="E34" i="38179"/>
  <c r="D34" i="38179"/>
  <c r="C34" i="38179"/>
  <c r="B34" i="38179"/>
  <c r="E33" i="38179"/>
  <c r="D33" i="38179"/>
  <c r="C33" i="38179"/>
  <c r="B33" i="38179"/>
  <c r="E32" i="38179"/>
  <c r="D32" i="38179"/>
  <c r="C32" i="38179"/>
  <c r="B32" i="38179"/>
  <c r="E31" i="38179"/>
  <c r="D31" i="38179"/>
  <c r="C31" i="38179"/>
  <c r="B31" i="38179"/>
  <c r="E30" i="38179"/>
  <c r="D30" i="38179"/>
  <c r="C30" i="38179"/>
  <c r="B30" i="38179"/>
  <c r="E29" i="38179"/>
  <c r="D29" i="38179"/>
  <c r="C29" i="38179"/>
  <c r="B29" i="38179"/>
  <c r="E28" i="38179"/>
  <c r="D28" i="38179"/>
  <c r="C28" i="38179"/>
  <c r="B28" i="38179"/>
  <c r="E27" i="38179"/>
  <c r="D27" i="38179"/>
  <c r="C27" i="38179"/>
  <c r="B27" i="38179"/>
  <c r="E26" i="38179"/>
  <c r="D26" i="38179"/>
  <c r="C26" i="38179"/>
  <c r="B26" i="38179"/>
  <c r="E25" i="38179"/>
  <c r="D25" i="38179"/>
  <c r="C25" i="38179"/>
  <c r="B25" i="38179"/>
  <c r="E24" i="38179"/>
  <c r="D24" i="38179"/>
  <c r="C24" i="38179"/>
  <c r="B24" i="38179"/>
  <c r="E23" i="38179"/>
  <c r="D23" i="38179"/>
  <c r="C23" i="38179"/>
  <c r="B23" i="38179"/>
  <c r="E22" i="38179"/>
  <c r="D22" i="38179"/>
  <c r="C22" i="38179"/>
  <c r="B22" i="38179"/>
  <c r="E21" i="38179"/>
  <c r="D21" i="38179"/>
  <c r="C21" i="38179"/>
  <c r="B21" i="38179"/>
  <c r="E20" i="38179"/>
  <c r="D20" i="38179"/>
  <c r="C20" i="38179"/>
  <c r="B20" i="38179"/>
  <c r="E19" i="38179"/>
  <c r="D19" i="38179"/>
  <c r="C19" i="38179"/>
  <c r="B19" i="38179"/>
  <c r="E18" i="38179"/>
  <c r="D18" i="38179"/>
  <c r="C18" i="38179"/>
  <c r="B18" i="38179"/>
  <c r="E17" i="38179"/>
  <c r="D17" i="38179"/>
  <c r="C17" i="38179"/>
  <c r="B17" i="38179"/>
  <c r="E16" i="38179"/>
  <c r="D16" i="38179"/>
  <c r="C16" i="38179"/>
  <c r="B16" i="38179"/>
  <c r="E15" i="38179"/>
  <c r="D15" i="38179"/>
  <c r="C15" i="38179"/>
  <c r="B15" i="38179"/>
  <c r="E14" i="38179"/>
  <c r="D14" i="38179"/>
  <c r="C14" i="38179"/>
  <c r="B14" i="38179"/>
  <c r="E13" i="38179"/>
  <c r="D13" i="38179"/>
  <c r="C13" i="38179"/>
  <c r="B13" i="38179"/>
  <c r="E12" i="38179"/>
  <c r="D12" i="38179"/>
  <c r="C12" i="38179"/>
  <c r="B12" i="38179"/>
  <c r="E11" i="38179"/>
  <c r="D11" i="38179"/>
  <c r="C11" i="38179"/>
  <c r="B11" i="38179"/>
  <c r="E10" i="38179"/>
  <c r="D10" i="38179"/>
  <c r="C10" i="38179"/>
  <c r="B10" i="38179"/>
  <c r="E9" i="38179"/>
  <c r="D9" i="38179"/>
  <c r="C9" i="38179"/>
  <c r="B9" i="38179"/>
  <c r="E8" i="38179"/>
  <c r="D8" i="38179"/>
  <c r="C8" i="38179"/>
  <c r="B8" i="38179"/>
  <c r="E7" i="38179"/>
  <c r="D7" i="38179"/>
  <c r="C7" i="38179"/>
  <c r="B7" i="38179"/>
  <c r="E6" i="38179"/>
  <c r="D6" i="38179"/>
  <c r="C6" i="38179"/>
  <c r="B6" i="38179"/>
  <c r="C5" i="38179"/>
  <c r="D5" i="38179"/>
  <c r="E5" i="38179"/>
  <c r="B5" i="38179"/>
  <c r="C31" i="38180" l="1"/>
  <c r="C35" i="38180"/>
  <c r="C10" i="38180"/>
  <c r="C18" i="38180"/>
  <c r="E12" i="38180"/>
  <c r="E20" i="38180"/>
  <c r="E28" i="38180"/>
  <c r="E37" i="38180"/>
  <c r="C36" i="38179"/>
  <c r="D36" i="38179"/>
  <c r="B36" i="38179"/>
  <c r="E36" i="38179"/>
  <c r="E38" i="38189"/>
  <c r="E38" i="38180" s="1"/>
  <c r="D38" i="38189"/>
  <c r="D38" i="38180" s="1"/>
  <c r="C38" i="38189"/>
  <c r="B38" i="38189"/>
  <c r="E37" i="38189"/>
  <c r="D37" i="38189"/>
  <c r="D37" i="38180" s="1"/>
  <c r="C37" i="38189"/>
  <c r="C37" i="38180" s="1"/>
  <c r="B37" i="38189"/>
  <c r="B37" i="38180" s="1"/>
  <c r="E35" i="38189"/>
  <c r="E35" i="38180" s="1"/>
  <c r="D35" i="38189"/>
  <c r="D35" i="38180" s="1"/>
  <c r="C35" i="38189"/>
  <c r="B35" i="38189"/>
  <c r="B35" i="38180" s="1"/>
  <c r="E34" i="38189"/>
  <c r="E34" i="38180" s="1"/>
  <c r="D34" i="38189"/>
  <c r="D34" i="38180" s="1"/>
  <c r="C34" i="38189"/>
  <c r="C34" i="38180" s="1"/>
  <c r="B34" i="38189"/>
  <c r="B34" i="38180" s="1"/>
  <c r="E33" i="38189"/>
  <c r="E33" i="38180" s="1"/>
  <c r="D33" i="38189"/>
  <c r="D33" i="38180" s="1"/>
  <c r="C33" i="38189"/>
  <c r="C33" i="38180" s="1"/>
  <c r="B33" i="38189"/>
  <c r="B33" i="38180" s="1"/>
  <c r="E32" i="38189"/>
  <c r="E32" i="38180" s="1"/>
  <c r="D32" i="38189"/>
  <c r="D32" i="38180" s="1"/>
  <c r="C32" i="38189"/>
  <c r="C32" i="38180" s="1"/>
  <c r="B32" i="38189"/>
  <c r="B32" i="38180" s="1"/>
  <c r="E31" i="38189"/>
  <c r="E31" i="38180" s="1"/>
  <c r="D31" i="38189"/>
  <c r="D31" i="38180" s="1"/>
  <c r="C31" i="38189"/>
  <c r="B31" i="38189"/>
  <c r="B31" i="38180" s="1"/>
  <c r="E30" i="38189"/>
  <c r="E30" i="38180" s="1"/>
  <c r="D30" i="38189"/>
  <c r="D30" i="38180" s="1"/>
  <c r="C30" i="38189"/>
  <c r="C30" i="38180" s="1"/>
  <c r="B30" i="38189"/>
  <c r="B30" i="38180" s="1"/>
  <c r="E29" i="38189"/>
  <c r="E29" i="38180" s="1"/>
  <c r="D29" i="38189"/>
  <c r="D29" i="38180" s="1"/>
  <c r="C29" i="38189"/>
  <c r="C29" i="38180" s="1"/>
  <c r="B29" i="38189"/>
  <c r="B29" i="38180" s="1"/>
  <c r="E28" i="38189"/>
  <c r="D28" i="38189"/>
  <c r="D28" i="38180" s="1"/>
  <c r="C28" i="38189"/>
  <c r="C28" i="38180" s="1"/>
  <c r="B28" i="38189"/>
  <c r="B28" i="38180" s="1"/>
  <c r="E27" i="38189"/>
  <c r="E27" i="38180" s="1"/>
  <c r="D27" i="38189"/>
  <c r="D27" i="38180" s="1"/>
  <c r="C27" i="38189"/>
  <c r="C27" i="38180" s="1"/>
  <c r="B27" i="38189"/>
  <c r="B27" i="38180" s="1"/>
  <c r="E26" i="38189"/>
  <c r="E26" i="38180" s="1"/>
  <c r="D26" i="38189"/>
  <c r="D26" i="38180" s="1"/>
  <c r="C26" i="38189"/>
  <c r="C26" i="38180" s="1"/>
  <c r="B26" i="38189"/>
  <c r="B26" i="38180" s="1"/>
  <c r="E25" i="38189"/>
  <c r="E25" i="38180" s="1"/>
  <c r="D25" i="38189"/>
  <c r="D25" i="38180" s="1"/>
  <c r="C25" i="38189"/>
  <c r="C25" i="38180" s="1"/>
  <c r="B25" i="38189"/>
  <c r="B25" i="38180" s="1"/>
  <c r="E24" i="38189"/>
  <c r="E24" i="38180" s="1"/>
  <c r="D24" i="38189"/>
  <c r="D24" i="38180" s="1"/>
  <c r="C24" i="38189"/>
  <c r="C24" i="38180" s="1"/>
  <c r="B24" i="38189"/>
  <c r="B24" i="38180" s="1"/>
  <c r="E23" i="38189"/>
  <c r="E23" i="38180" s="1"/>
  <c r="D23" i="38189"/>
  <c r="D23" i="38180" s="1"/>
  <c r="C23" i="38189"/>
  <c r="C23" i="38180" s="1"/>
  <c r="B23" i="38189"/>
  <c r="B23" i="38180" s="1"/>
  <c r="E22" i="38189"/>
  <c r="E22" i="38180" s="1"/>
  <c r="D22" i="38189"/>
  <c r="D22" i="38180" s="1"/>
  <c r="C22" i="38189"/>
  <c r="C22" i="38180" s="1"/>
  <c r="B22" i="38189"/>
  <c r="B22" i="38180" s="1"/>
  <c r="E21" i="38189"/>
  <c r="E21" i="38180" s="1"/>
  <c r="D21" i="38189"/>
  <c r="D21" i="38180" s="1"/>
  <c r="C21" i="38189"/>
  <c r="C21" i="38180" s="1"/>
  <c r="B21" i="38189"/>
  <c r="B21" i="38180" s="1"/>
  <c r="E20" i="38189"/>
  <c r="D20" i="38189"/>
  <c r="D20" i="38180" s="1"/>
  <c r="C20" i="38189"/>
  <c r="C20" i="38180" s="1"/>
  <c r="B20" i="38189"/>
  <c r="B20" i="38180" s="1"/>
  <c r="E19" i="38189"/>
  <c r="E19" i="38180" s="1"/>
  <c r="D19" i="38189"/>
  <c r="D19" i="38180" s="1"/>
  <c r="C19" i="38189"/>
  <c r="C19" i="38180" s="1"/>
  <c r="B19" i="38189"/>
  <c r="B19" i="38180" s="1"/>
  <c r="E18" i="38189"/>
  <c r="E18" i="38180" s="1"/>
  <c r="D18" i="38189"/>
  <c r="D18" i="38180" s="1"/>
  <c r="C18" i="38189"/>
  <c r="B18" i="38189"/>
  <c r="B18" i="38180" s="1"/>
  <c r="E17" i="38189"/>
  <c r="E17" i="38180" s="1"/>
  <c r="D17" i="38189"/>
  <c r="D17" i="38180" s="1"/>
  <c r="C17" i="38189"/>
  <c r="C17" i="38180" s="1"/>
  <c r="B17" i="38189"/>
  <c r="B17" i="38180" s="1"/>
  <c r="E16" i="38189"/>
  <c r="E16" i="38180" s="1"/>
  <c r="D16" i="38189"/>
  <c r="D16" i="38180" s="1"/>
  <c r="C16" i="38189"/>
  <c r="C16" i="38180" s="1"/>
  <c r="B16" i="38189"/>
  <c r="B16" i="38180" s="1"/>
  <c r="E15" i="38189"/>
  <c r="E15" i="38180" s="1"/>
  <c r="D15" i="38189"/>
  <c r="D15" i="38180" s="1"/>
  <c r="C15" i="38189"/>
  <c r="C15" i="38180" s="1"/>
  <c r="B15" i="38189"/>
  <c r="B15" i="38180" s="1"/>
  <c r="E14" i="38189"/>
  <c r="E14" i="38180" s="1"/>
  <c r="D14" i="38189"/>
  <c r="D14" i="38180" s="1"/>
  <c r="C14" i="38189"/>
  <c r="C14" i="38180" s="1"/>
  <c r="B14" i="38189"/>
  <c r="B14" i="38180" s="1"/>
  <c r="E13" i="38189"/>
  <c r="E13" i="38180" s="1"/>
  <c r="D13" i="38189"/>
  <c r="D13" i="38180" s="1"/>
  <c r="C13" i="38189"/>
  <c r="C13" i="38180" s="1"/>
  <c r="B13" i="38189"/>
  <c r="B13" i="38180" s="1"/>
  <c r="E12" i="38189"/>
  <c r="D12" i="38189"/>
  <c r="D12" i="38180" s="1"/>
  <c r="C12" i="38189"/>
  <c r="C12" i="38180" s="1"/>
  <c r="B12" i="38189"/>
  <c r="B12" i="38180" s="1"/>
  <c r="E11" i="38189"/>
  <c r="E11" i="38180" s="1"/>
  <c r="D11" i="38189"/>
  <c r="D11" i="38180" s="1"/>
  <c r="C11" i="38189"/>
  <c r="C11" i="38180" s="1"/>
  <c r="B11" i="38189"/>
  <c r="B11" i="38180" s="1"/>
  <c r="E10" i="38189"/>
  <c r="E10" i="38180" s="1"/>
  <c r="D10" i="38189"/>
  <c r="D10" i="38180" s="1"/>
  <c r="C10" i="38189"/>
  <c r="B10" i="38189"/>
  <c r="B10" i="38180" s="1"/>
  <c r="E9" i="38189"/>
  <c r="E9" i="38180" s="1"/>
  <c r="D9" i="38189"/>
  <c r="D9" i="38180" s="1"/>
  <c r="C9" i="38189"/>
  <c r="C9" i="38180" s="1"/>
  <c r="B9" i="38189"/>
  <c r="B9" i="38180" s="1"/>
  <c r="E8" i="38189"/>
  <c r="E8" i="38180" s="1"/>
  <c r="D8" i="38189"/>
  <c r="D8" i="38180" s="1"/>
  <c r="C8" i="38189"/>
  <c r="C8" i="38180" s="1"/>
  <c r="B8" i="38189"/>
  <c r="B8" i="38180" s="1"/>
  <c r="E7" i="38189"/>
  <c r="E7" i="38180" s="1"/>
  <c r="D7" i="38189"/>
  <c r="D7" i="38180" s="1"/>
  <c r="C7" i="38189"/>
  <c r="C7" i="38180" s="1"/>
  <c r="B7" i="38189"/>
  <c r="B7" i="38180" s="1"/>
  <c r="E6" i="38189"/>
  <c r="E6" i="38180" s="1"/>
  <c r="D6" i="38189"/>
  <c r="D6" i="38180" s="1"/>
  <c r="C6" i="38189"/>
  <c r="C6" i="38180" s="1"/>
  <c r="B6" i="38189"/>
  <c r="B6" i="38180" s="1"/>
  <c r="E5" i="38189"/>
  <c r="E5" i="38180" s="1"/>
  <c r="D5" i="38189"/>
  <c r="D5" i="38180" s="1"/>
  <c r="C5" i="38189"/>
  <c r="C5" i="38180" s="1"/>
  <c r="B5" i="38189"/>
  <c r="B5" i="38180" s="1"/>
  <c r="E36" i="38180" l="1"/>
  <c r="C36" i="38189"/>
  <c r="D36" i="38189"/>
  <c r="C38" i="38180"/>
  <c r="C36" i="38180" s="1"/>
  <c r="B36" i="38189"/>
  <c r="D36" i="38180"/>
  <c r="E36" i="38189"/>
  <c r="B38" i="38180"/>
  <c r="B36" i="38180" s="1"/>
</calcChain>
</file>

<file path=xl/sharedStrings.xml><?xml version="1.0" encoding="utf-8"?>
<sst xmlns="http://schemas.openxmlformats.org/spreadsheetml/2006/main" count="2957" uniqueCount="128">
  <si>
    <t>BELGIË</t>
  </si>
  <si>
    <t>BELGIUM</t>
  </si>
  <si>
    <t>Land van herkomst</t>
  </si>
  <si>
    <t>Ontspanning en vakantie</t>
  </si>
  <si>
    <t>Conferentie, congres en seminarie</t>
  </si>
  <si>
    <t>Andere beroeps-doeleinden</t>
  </si>
  <si>
    <t>Totaal</t>
  </si>
  <si>
    <t xml:space="preserve">Leisure and holiday </t>
  </si>
  <si>
    <t>Other business purposes</t>
  </si>
  <si>
    <t>Total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</si>
  <si>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</si>
  <si>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</si>
  <si>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</si>
  <si>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</si>
  <si>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</si>
  <si>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</si>
  <si>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</si>
  <si>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</si>
  <si>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</si>
  <si>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</si>
  <si>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</si>
  <si>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</si>
  <si>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</si>
  <si>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</si>
  <si>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</si>
  <si>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</si>
  <si>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</si>
  <si>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</si>
  <si>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</si>
  <si>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</si>
  <si>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</si>
  <si>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</si>
  <si>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</si>
  <si>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</si>
  <si>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</si>
  <si>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</si>
  <si>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</si>
  <si>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</si>
  <si>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</si>
  <si>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</si>
  <si>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</si>
  <si>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</si>
  <si>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</si>
  <si>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</si>
  <si>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</si>
  <si>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</si>
  <si>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</si>
  <si>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</si>
  <si>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</si>
  <si>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</si>
  <si>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</si>
  <si>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</si>
  <si>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</si>
  <si>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</si>
  <si>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</si>
  <si>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Czech Republic</t>
  </si>
  <si>
    <t>FLEMISH REGION</t>
  </si>
  <si>
    <t>WALLOON REGION</t>
  </si>
  <si>
    <t>BRUSSELS REGION</t>
  </si>
  <si>
    <t>Conference, congress and seminar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</si>
  <si>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</si>
  <si>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</si>
  <si>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</si>
  <si>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</si>
  <si>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</si>
  <si>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</si>
  <si>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</si>
  <si>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</si>
  <si>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</si>
  <si>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</si>
  <si>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</si>
  <si>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</si>
  <si>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</si>
  <si>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</si>
  <si>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</si>
  <si>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</si>
  <si>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</si>
  <si>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</si>
  <si>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</si>
  <si>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</si>
  <si>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</si>
  <si>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</si>
  <si>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</si>
  <si>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</si>
  <si>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</si>
  <si>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</si>
  <si>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</si>
  <si>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</si>
  <si>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</si>
  <si>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</si>
  <si>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</si>
  <si>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</si>
  <si>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</si>
  <si>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</si>
  <si>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</si>
  <si>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</si>
  <si>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</si>
  <si>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</si>
  <si>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</si>
  <si>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</si>
  <si>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</si>
  <si>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</si>
  <si>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</si>
  <si>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</si>
  <si>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</si>
  <si>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</si>
  <si>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</si>
  <si>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</si>
  <si>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</si>
  <si>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</si>
  <si>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</si>
  <si>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</si>
  <si>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</si>
  <si>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</si>
  <si>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</si>
  <si>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</si>
  <si>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Romania</t>
  </si>
  <si>
    <t>Australia</t>
  </si>
  <si>
    <t>Brazil</t>
  </si>
  <si>
    <t>Roemenië</t>
  </si>
  <si>
    <t>Australië</t>
  </si>
  <si>
    <t>Brazilië</t>
  </si>
  <si>
    <t>ART CITIES</t>
  </si>
  <si>
    <r>
      <rPr>
        <sz val="9"/>
        <rFont val="FlandersArtSans-Regular"/>
      </rPr>
      <t>TOERISME</t>
    </r>
    <r>
      <rPr>
        <sz val="9"/>
        <rFont val="FlandersArtSans-Medium"/>
      </rPr>
      <t>VLAANDEREN</t>
    </r>
  </si>
  <si>
    <r>
      <t>TOERISME</t>
    </r>
    <r>
      <rPr>
        <sz val="9"/>
        <rFont val="FlandersArtSans-Medium"/>
      </rPr>
      <t>VLAANDEREN</t>
    </r>
  </si>
  <si>
    <t>HASSELT</t>
  </si>
  <si>
    <t>AANTAL OVERNACHTINGEN IN 2016 NAAR MOTIEF</t>
  </si>
  <si>
    <t>NUMBER OF OVERNIGHT STAYS IN 2016 BY MOTIVE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</si>
</sst>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4"/>
      <name val="FlandersArtSans-Regular"/>
    </font>
    <font>
      <b/>
      <sz val="10"/>
      <name val="FlandersArtSans-Regular"/>
    </font>
    <font>
      <sz val="10"/>
      <name val="FlandersArtSans-Regular"/>
    </font>
    <font>
      <sz val="9"/>
      <name val="Arial"/>
      <family val="2"/>
    </font>
    <font>
      <sz val="9"/>
      <name val="FlandersArtSans-Regular"/>
    </font>
    <font>
      <sz val="9"/>
      <name val="FlandersArtSans-Medium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3" fontId="1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1" fillId="0" borderId="0" xfId="0" applyFont="1" applyAlignment="1">
      <alignment horizontal="left"/>
    </xf>
    <xf numFmtId="9" fontId="1" fillId="0" borderId="0" xfId="0" applyNumberFormat="1" applyFont="1"/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5" fillId="0" borderId="6" xfId="0" applyFont="1" applyBorder="1"/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3" fontId="5" fillId="0" borderId="5" xfId="0" applyNumberFormat="1" applyFont="1" applyBorder="1"/>
    <xf numFmtId="3" fontId="5" fillId="0" borderId="6" xfId="0" quotePrefix="1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/>
    <xf numFmtId="3" fontId="5" fillId="0" borderId="6" xfId="0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10" xfId="0" applyNumberFormat="1" applyFont="1" applyBorder="1"/>
    <xf numFmtId="0" fontId="5" fillId="0" borderId="10" xfId="0" applyFont="1" applyBorder="1"/>
    <xf numFmtId="0" fontId="4" fillId="0" borderId="4" xfId="0" applyFont="1" applyBorder="1" applyAlignment="1">
      <alignment horizontal="right" vertical="top" wrapText="1"/>
    </xf>
    <xf numFmtId="0" fontId="6" fillId="0" borderId="0" xfId="0" applyFont="1"/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8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9" xfId="0" applyFont="1" applyFill="1" applyBorder="1" applyAlignment="1">
      <alignment horizontal="right"/>
    </xf>
    <xf numFmtId="3" fontId="4" fillId="2" borderId="7" xfId="0" applyNumberFormat="1" applyFont="1" applyFill="1" applyBorder="1"/>
    <xf numFmtId="3" fontId="4" fillId="2" borderId="7" xfId="0" quotePrefix="1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left"/>
    </xf>
    <xf numFmtId="3" fontId="4" fillId="2" borderId="10" xfId="0" applyNumberFormat="1" applyFont="1" applyFill="1" applyBorder="1"/>
    <xf numFmtId="3" fontId="5" fillId="0" borderId="11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8" xfId="0" applyNumberFormat="1" applyFont="1" applyBorder="1" applyAlignment="1">
      <alignment horizontal="right"/>
    </xf>
    <xf numFmtId="3" fontId="5" fillId="0" borderId="3" xfId="0" applyNumberFormat="1" applyFont="1" applyBorder="1"/>
    <xf numFmtId="3" fontId="4" fillId="2" borderId="13" xfId="0" applyNumberFormat="1" applyFont="1" applyFill="1" applyBorder="1"/>
    <xf numFmtId="3" fontId="4" fillId="2" borderId="13" xfId="0" applyNumberFormat="1" applyFont="1" applyFill="1" applyBorder="1" applyAlignment="1">
      <alignment horizontal="left"/>
    </xf>
    <xf numFmtId="3" fontId="4" fillId="2" borderId="14" xfId="0" applyNumberFormat="1" applyFont="1" applyFill="1" applyBorder="1" applyAlignment="1">
      <alignment horizontal="right"/>
    </xf>
  </cellXfs>
  <cellStyles count="1">
    <cellStyle name="Standaard" xfId="0" builtinId="0"/>
  </cellStyles>
  <dxfs count="3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6"/>
  </sheetPr>
  <dimension ref="A1:F42"/>
  <sheetViews>
    <sheetView tabSelected="1" zoomScaleNormal="100" zoomScaleSheetLayoutView="90" workbookViewId="0">
      <selection activeCell="A22" sqref="A22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16384" width="9.109375" style="2"/>
  </cols>
  <sheetData>
    <row r="1" spans="1:6" s="6" customFormat="1" ht="18.75" customHeight="1" x14ac:dyDescent="0.35">
      <c r="A1" s="33" t="s">
        <v>126</v>
      </c>
      <c r="B1" s="34"/>
      <c r="C1" s="34"/>
      <c r="D1" s="35"/>
      <c r="E1" s="35"/>
      <c r="F1" s="36" t="s">
        <v>0</v>
      </c>
    </row>
    <row r="2" spans="1:6" s="6" customFormat="1" ht="18" x14ac:dyDescent="0.35">
      <c r="A2" s="37" t="s">
        <v>127</v>
      </c>
      <c r="B2" s="38"/>
      <c r="C2" s="38"/>
      <c r="D2" s="39"/>
      <c r="E2" s="39"/>
      <c r="F2" s="40" t="s">
        <v>1</v>
      </c>
    </row>
    <row r="3" spans="1:6" s="6" customFormat="1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6" s="6" customFormat="1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16"/>
    </row>
    <row r="5" spans="1:6" s="7" customFormat="1" ht="12.75" customHeight="1" x14ac:dyDescent="0.25">
      <c r="A5" s="20" t="s">
        <v>11</v>
      </c>
      <c r="B5" s="20">
        <v>16747438</v>
      </c>
      <c r="C5" s="20">
        <v>1794349</v>
      </c>
      <c r="D5" s="20">
        <v>1250233</v>
      </c>
      <c r="E5" s="21">
        <v>19792020</v>
      </c>
      <c r="F5" s="22" t="s">
        <v>12</v>
      </c>
    </row>
    <row r="6" spans="1:6" s="7" customFormat="1" ht="12.75" customHeight="1" x14ac:dyDescent="0.25">
      <c r="A6" s="23" t="s">
        <v>15</v>
      </c>
      <c r="B6" s="23">
        <v>4153149</v>
      </c>
      <c r="C6" s="23">
        <v>360817</v>
      </c>
      <c r="D6" s="23">
        <v>310074</v>
      </c>
      <c r="E6" s="21">
        <v>4824040</v>
      </c>
      <c r="F6" s="24" t="s">
        <v>16</v>
      </c>
    </row>
    <row r="7" spans="1:6" s="7" customFormat="1" ht="12.75" customHeight="1" x14ac:dyDescent="0.25">
      <c r="A7" s="23" t="s">
        <v>17</v>
      </c>
      <c r="B7" s="23">
        <v>1541550</v>
      </c>
      <c r="C7" s="23">
        <v>343033</v>
      </c>
      <c r="D7" s="23">
        <v>256051</v>
      </c>
      <c r="E7" s="21">
        <v>2140634</v>
      </c>
      <c r="F7" s="24" t="s">
        <v>18</v>
      </c>
    </row>
    <row r="8" spans="1:6" s="7" customFormat="1" ht="12.75" customHeight="1" x14ac:dyDescent="0.25">
      <c r="A8" s="23" t="s">
        <v>13</v>
      </c>
      <c r="B8" s="23">
        <v>1720158</v>
      </c>
      <c r="C8" s="23">
        <v>403214</v>
      </c>
      <c r="D8" s="23">
        <v>338335</v>
      </c>
      <c r="E8" s="21">
        <v>2461707</v>
      </c>
      <c r="F8" s="24" t="s">
        <v>14</v>
      </c>
    </row>
    <row r="9" spans="1:6" s="7" customFormat="1" ht="12.75" customHeight="1" x14ac:dyDescent="0.25">
      <c r="A9" s="23" t="s">
        <v>21</v>
      </c>
      <c r="B9" s="23">
        <v>1242548</v>
      </c>
      <c r="C9" s="23">
        <v>354704</v>
      </c>
      <c r="D9" s="23">
        <v>170098</v>
      </c>
      <c r="E9" s="21">
        <v>1767350</v>
      </c>
      <c r="F9" s="24" t="s">
        <v>22</v>
      </c>
    </row>
    <row r="10" spans="1:6" s="7" customFormat="1" ht="12.75" customHeight="1" x14ac:dyDescent="0.25">
      <c r="A10" s="23" t="s">
        <v>32</v>
      </c>
      <c r="B10" s="23">
        <v>200147</v>
      </c>
      <c r="C10" s="23">
        <v>32007</v>
      </c>
      <c r="D10" s="23">
        <v>27434</v>
      </c>
      <c r="E10" s="21">
        <v>259588</v>
      </c>
      <c r="F10" s="24" t="s">
        <v>33</v>
      </c>
    </row>
    <row r="11" spans="1:6" s="7" customFormat="1" ht="12.75" customHeight="1" x14ac:dyDescent="0.25">
      <c r="A11" s="23" t="s">
        <v>23</v>
      </c>
      <c r="B11" s="23">
        <v>62777</v>
      </c>
      <c r="C11" s="23">
        <v>38508</v>
      </c>
      <c r="D11" s="23">
        <v>18493</v>
      </c>
      <c r="E11" s="21">
        <v>119778</v>
      </c>
      <c r="F11" s="24" t="s">
        <v>24</v>
      </c>
    </row>
    <row r="12" spans="1:6" s="7" customFormat="1" ht="12.75" customHeight="1" x14ac:dyDescent="0.25">
      <c r="A12" s="23" t="s">
        <v>25</v>
      </c>
      <c r="B12" s="23">
        <v>69880</v>
      </c>
      <c r="C12" s="23">
        <v>43658</v>
      </c>
      <c r="D12" s="23">
        <v>19314</v>
      </c>
      <c r="E12" s="21">
        <v>132852</v>
      </c>
      <c r="F12" s="24" t="s">
        <v>26</v>
      </c>
    </row>
    <row r="13" spans="1:6" s="7" customFormat="1" ht="12.75" customHeight="1" x14ac:dyDescent="0.25">
      <c r="A13" s="23" t="s">
        <v>37</v>
      </c>
      <c r="B13" s="23">
        <v>50382</v>
      </c>
      <c r="C13" s="23">
        <v>53815</v>
      </c>
      <c r="D13" s="23">
        <v>19472</v>
      </c>
      <c r="E13" s="21">
        <v>123669</v>
      </c>
      <c r="F13" s="24" t="s">
        <v>38</v>
      </c>
    </row>
    <row r="14" spans="1:6" s="7" customFormat="1" ht="12.75" customHeight="1" x14ac:dyDescent="0.25">
      <c r="A14" s="23" t="s">
        <v>34</v>
      </c>
      <c r="B14" s="23">
        <v>19864</v>
      </c>
      <c r="C14" s="23">
        <v>32671</v>
      </c>
      <c r="D14" s="23">
        <v>8192</v>
      </c>
      <c r="E14" s="21">
        <v>60727</v>
      </c>
      <c r="F14" s="24" t="s">
        <v>34</v>
      </c>
    </row>
    <row r="15" spans="1:6" s="7" customFormat="1" ht="12.75" customHeight="1" x14ac:dyDescent="0.25">
      <c r="A15" s="23" t="s">
        <v>19</v>
      </c>
      <c r="B15" s="23">
        <v>222939</v>
      </c>
      <c r="C15" s="23">
        <v>155336</v>
      </c>
      <c r="D15" s="23">
        <v>98788</v>
      </c>
      <c r="E15" s="21">
        <v>477063</v>
      </c>
      <c r="F15" s="24" t="s">
        <v>20</v>
      </c>
    </row>
    <row r="16" spans="1:6" s="7" customFormat="1" ht="12.75" customHeight="1" x14ac:dyDescent="0.25">
      <c r="A16" s="23" t="s">
        <v>30</v>
      </c>
      <c r="B16" s="23">
        <v>389437</v>
      </c>
      <c r="C16" s="23">
        <v>147427</v>
      </c>
      <c r="D16" s="23">
        <v>88642</v>
      </c>
      <c r="E16" s="21">
        <v>625506</v>
      </c>
      <c r="F16" s="24" t="s">
        <v>31</v>
      </c>
    </row>
    <row r="17" spans="1:6" s="7" customFormat="1" ht="12.75" customHeight="1" x14ac:dyDescent="0.25">
      <c r="A17" s="23" t="s">
        <v>29</v>
      </c>
      <c r="B17" s="23">
        <v>65327</v>
      </c>
      <c r="C17" s="23">
        <v>35392</v>
      </c>
      <c r="D17" s="23">
        <v>44003</v>
      </c>
      <c r="E17" s="21">
        <v>144722</v>
      </c>
      <c r="F17" s="24" t="s">
        <v>29</v>
      </c>
    </row>
    <row r="18" spans="1:6" s="7" customFormat="1" ht="12.75" customHeight="1" x14ac:dyDescent="0.25">
      <c r="A18" s="23" t="s">
        <v>27</v>
      </c>
      <c r="B18" s="23">
        <v>34124</v>
      </c>
      <c r="C18" s="23">
        <v>26756</v>
      </c>
      <c r="D18" s="23">
        <v>13484</v>
      </c>
      <c r="E18" s="21">
        <v>74364</v>
      </c>
      <c r="F18" s="24" t="s">
        <v>28</v>
      </c>
    </row>
    <row r="19" spans="1:6" s="7" customFormat="1" ht="12.75" customHeight="1" x14ac:dyDescent="0.25">
      <c r="A19" s="23" t="s">
        <v>35</v>
      </c>
      <c r="B19" s="23">
        <v>40178</v>
      </c>
      <c r="C19" s="23">
        <v>29865</v>
      </c>
      <c r="D19" s="23">
        <v>17734</v>
      </c>
      <c r="E19" s="21">
        <v>87777</v>
      </c>
      <c r="F19" s="24" t="s">
        <v>36</v>
      </c>
    </row>
    <row r="20" spans="1:6" s="7" customFormat="1" ht="12.75" customHeight="1" x14ac:dyDescent="0.25">
      <c r="A20" s="23" t="s">
        <v>83</v>
      </c>
      <c r="B20" s="23">
        <v>91082</v>
      </c>
      <c r="C20" s="23">
        <v>53670</v>
      </c>
      <c r="D20" s="23">
        <v>174499</v>
      </c>
      <c r="E20" s="21">
        <v>319251</v>
      </c>
      <c r="F20" s="24" t="s">
        <v>84</v>
      </c>
    </row>
    <row r="21" spans="1:6" s="7" customFormat="1" ht="12.75" customHeight="1" x14ac:dyDescent="0.25">
      <c r="A21" s="23" t="s">
        <v>93</v>
      </c>
      <c r="B21" s="25">
        <v>33030</v>
      </c>
      <c r="C21" s="23">
        <v>21715</v>
      </c>
      <c r="D21" s="23">
        <v>27273</v>
      </c>
      <c r="E21" s="21">
        <v>82018</v>
      </c>
      <c r="F21" s="24" t="s">
        <v>55</v>
      </c>
    </row>
    <row r="22" spans="1:6" s="7" customFormat="1" ht="12.75" customHeight="1" x14ac:dyDescent="0.25">
      <c r="A22" s="23" t="s">
        <v>85</v>
      </c>
      <c r="B22" s="23">
        <v>24681</v>
      </c>
      <c r="C22" s="23">
        <v>18111</v>
      </c>
      <c r="D22" s="23">
        <v>19575</v>
      </c>
      <c r="E22" s="21">
        <v>62367</v>
      </c>
      <c r="F22" s="24" t="s">
        <v>86</v>
      </c>
    </row>
    <row r="23" spans="1:6" s="7" customFormat="1" ht="12.75" customHeight="1" x14ac:dyDescent="0.25">
      <c r="A23" s="23" t="s">
        <v>119</v>
      </c>
      <c r="B23" s="23">
        <v>48151</v>
      </c>
      <c r="C23" s="23">
        <v>28671</v>
      </c>
      <c r="D23" s="23">
        <v>49560</v>
      </c>
      <c r="E23" s="21">
        <v>126382</v>
      </c>
      <c r="F23" s="24" t="s">
        <v>116</v>
      </c>
    </row>
    <row r="24" spans="1:6" s="7" customFormat="1" ht="12.75" customHeight="1" x14ac:dyDescent="0.25">
      <c r="A24" s="23" t="s">
        <v>39</v>
      </c>
      <c r="B24" s="23">
        <v>30517</v>
      </c>
      <c r="C24" s="23">
        <v>36850</v>
      </c>
      <c r="D24" s="23">
        <v>9124</v>
      </c>
      <c r="E24" s="23">
        <v>76491</v>
      </c>
      <c r="F24" s="24" t="s">
        <v>40</v>
      </c>
    </row>
    <row r="25" spans="1:6" s="7" customFormat="1" ht="12.75" customHeight="1" x14ac:dyDescent="0.25">
      <c r="A25" s="23" t="s">
        <v>43</v>
      </c>
      <c r="B25" s="23">
        <v>100342</v>
      </c>
      <c r="C25" s="23">
        <v>60074</v>
      </c>
      <c r="D25" s="23">
        <v>25311</v>
      </c>
      <c r="E25" s="23">
        <v>185727</v>
      </c>
      <c r="F25" s="24" t="s">
        <v>44</v>
      </c>
    </row>
    <row r="26" spans="1:6" s="7" customFormat="1" ht="12.75" customHeight="1" x14ac:dyDescent="0.25">
      <c r="A26" s="23" t="s">
        <v>41</v>
      </c>
      <c r="B26" s="23">
        <v>72896</v>
      </c>
      <c r="C26" s="23">
        <v>35832</v>
      </c>
      <c r="D26" s="23">
        <v>17314</v>
      </c>
      <c r="E26" s="23">
        <v>126042</v>
      </c>
      <c r="F26" s="24" t="s">
        <v>42</v>
      </c>
    </row>
    <row r="27" spans="1:6" s="7" customFormat="1" ht="12.75" customHeight="1" x14ac:dyDescent="0.25">
      <c r="A27" s="23" t="s">
        <v>45</v>
      </c>
      <c r="B27" s="23">
        <v>294754</v>
      </c>
      <c r="C27" s="23">
        <v>267470</v>
      </c>
      <c r="D27" s="23">
        <v>77065</v>
      </c>
      <c r="E27" s="23">
        <v>639289</v>
      </c>
      <c r="F27" s="24" t="s">
        <v>46</v>
      </c>
    </row>
    <row r="28" spans="1:6" s="7" customFormat="1" ht="12.75" customHeight="1" x14ac:dyDescent="0.25">
      <c r="A28" s="23" t="s">
        <v>47</v>
      </c>
      <c r="B28" s="23">
        <v>60623</v>
      </c>
      <c r="C28" s="23">
        <v>37126</v>
      </c>
      <c r="D28" s="23">
        <v>12440</v>
      </c>
      <c r="E28" s="23">
        <v>110189</v>
      </c>
      <c r="F28" s="24" t="s">
        <v>47</v>
      </c>
    </row>
    <row r="29" spans="1:6" s="7" customFormat="1" ht="12.75" customHeight="1" x14ac:dyDescent="0.25">
      <c r="A29" s="23" t="s">
        <v>48</v>
      </c>
      <c r="B29" s="23">
        <v>45693</v>
      </c>
      <c r="C29" s="23">
        <v>42706</v>
      </c>
      <c r="D29" s="23">
        <v>16436</v>
      </c>
      <c r="E29" s="23">
        <v>104835</v>
      </c>
      <c r="F29" s="24" t="s">
        <v>48</v>
      </c>
    </row>
    <row r="30" spans="1:6" s="7" customFormat="1" ht="12.75" customHeight="1" x14ac:dyDescent="0.25">
      <c r="A30" s="23" t="s">
        <v>87</v>
      </c>
      <c r="B30" s="23">
        <v>131573</v>
      </c>
      <c r="C30" s="23">
        <v>49980</v>
      </c>
      <c r="D30" s="23">
        <v>24841</v>
      </c>
      <c r="E30" s="23">
        <v>206394</v>
      </c>
      <c r="F30" s="24" t="s">
        <v>87</v>
      </c>
    </row>
    <row r="31" spans="1:6" s="7" customFormat="1" ht="12.75" customHeight="1" x14ac:dyDescent="0.25">
      <c r="A31" s="23" t="s">
        <v>88</v>
      </c>
      <c r="B31" s="23">
        <v>41712</v>
      </c>
      <c r="C31" s="23">
        <v>35177</v>
      </c>
      <c r="D31" s="23">
        <v>35195</v>
      </c>
      <c r="E31" s="23">
        <v>112084</v>
      </c>
      <c r="F31" s="24" t="s">
        <v>88</v>
      </c>
    </row>
    <row r="32" spans="1:6" s="7" customFormat="1" ht="12.75" customHeight="1" x14ac:dyDescent="0.25">
      <c r="A32" s="23" t="s">
        <v>89</v>
      </c>
      <c r="B32" s="23">
        <v>31072</v>
      </c>
      <c r="C32" s="23">
        <v>19523</v>
      </c>
      <c r="D32" s="23">
        <v>8640</v>
      </c>
      <c r="E32" s="23">
        <v>59235</v>
      </c>
      <c r="F32" s="24" t="s">
        <v>90</v>
      </c>
    </row>
    <row r="33" spans="1:6" s="7" customFormat="1" ht="12.75" customHeight="1" x14ac:dyDescent="0.25">
      <c r="A33" s="23" t="s">
        <v>91</v>
      </c>
      <c r="B33" s="23">
        <v>49728</v>
      </c>
      <c r="C33" s="23">
        <v>37243</v>
      </c>
      <c r="D33" s="23">
        <v>16095</v>
      </c>
      <c r="E33" s="23">
        <v>103066</v>
      </c>
      <c r="F33" s="24" t="s">
        <v>92</v>
      </c>
    </row>
    <row r="34" spans="1:6" s="7" customFormat="1" ht="12.75" customHeight="1" x14ac:dyDescent="0.25">
      <c r="A34" s="23" t="s">
        <v>120</v>
      </c>
      <c r="B34" s="23">
        <v>69142</v>
      </c>
      <c r="C34" s="23">
        <v>17541</v>
      </c>
      <c r="D34" s="23">
        <v>10710</v>
      </c>
      <c r="E34" s="23">
        <v>97393</v>
      </c>
      <c r="F34" s="24" t="s">
        <v>117</v>
      </c>
    </row>
    <row r="35" spans="1:6" s="7" customFormat="1" ht="12.75" customHeight="1" x14ac:dyDescent="0.25">
      <c r="A35" s="23" t="s">
        <v>121</v>
      </c>
      <c r="B35" s="23">
        <v>59388</v>
      </c>
      <c r="C35" s="23">
        <v>20757</v>
      </c>
      <c r="D35" s="23">
        <v>10559</v>
      </c>
      <c r="E35" s="23">
        <v>90704</v>
      </c>
      <c r="F35" s="24" t="s">
        <v>118</v>
      </c>
    </row>
    <row r="36" spans="1:6" s="7" customFormat="1" ht="12.75" customHeight="1" x14ac:dyDescent="0.25">
      <c r="A36" s="23" t="s">
        <v>49</v>
      </c>
      <c r="B36" s="26">
        <f>B38-SUM(B5:B35)</f>
        <v>594812</v>
      </c>
      <c r="C36" s="26">
        <f t="shared" ref="C36:E36" si="0">C38-SUM(C5:C35)</f>
        <v>358867</v>
      </c>
      <c r="D36" s="26">
        <f t="shared" si="0"/>
        <v>308271</v>
      </c>
      <c r="E36" s="26">
        <f t="shared" si="0"/>
        <v>1261950</v>
      </c>
      <c r="F36" s="24" t="s">
        <v>50</v>
      </c>
    </row>
    <row r="37" spans="1:6" s="7" customFormat="1" ht="12.75" customHeight="1" x14ac:dyDescent="0.25">
      <c r="A37" s="41" t="s">
        <v>51</v>
      </c>
      <c r="B37" s="41">
        <v>11591656</v>
      </c>
      <c r="C37" s="41">
        <v>3198516</v>
      </c>
      <c r="D37" s="41">
        <v>2273022</v>
      </c>
      <c r="E37" s="42">
        <v>17063194</v>
      </c>
      <c r="F37" s="43" t="s">
        <v>52</v>
      </c>
    </row>
    <row r="38" spans="1:6" s="7" customFormat="1" ht="12.75" customHeight="1" x14ac:dyDescent="0.25">
      <c r="A38" s="44" t="s">
        <v>53</v>
      </c>
      <c r="B38" s="41">
        <v>28339094</v>
      </c>
      <c r="C38" s="41">
        <v>4992865</v>
      </c>
      <c r="D38" s="41">
        <v>3523255</v>
      </c>
      <c r="E38" s="41">
        <v>36855214</v>
      </c>
      <c r="F38" s="43" t="s">
        <v>54</v>
      </c>
    </row>
    <row r="39" spans="1:6" s="6" customFormat="1" ht="13.5" customHeight="1" x14ac:dyDescent="0.25">
      <c r="A39" s="29" t="s">
        <v>123</v>
      </c>
      <c r="B39" s="2"/>
      <c r="C39" s="3"/>
      <c r="D39" s="2"/>
      <c r="E39" s="2"/>
      <c r="F39" s="30" t="s">
        <v>94</v>
      </c>
    </row>
    <row r="40" spans="1:6" ht="13.5" customHeight="1" x14ac:dyDescent="0.25">
      <c r="A40" s="1"/>
      <c r="C40" s="3"/>
      <c r="F40" s="31" t="s">
        <v>95</v>
      </c>
    </row>
    <row r="41" spans="1:6" x14ac:dyDescent="0.25">
      <c r="A41"/>
      <c r="B41" s="9"/>
      <c r="C41" s="9"/>
      <c r="D41" s="9"/>
      <c r="E41" s="9"/>
      <c r="F41" s="8"/>
    </row>
    <row r="42" spans="1:6" x14ac:dyDescent="0.25">
      <c r="A42"/>
      <c r="B42" s="9"/>
      <c r="C42" s="9"/>
      <c r="D42" s="9"/>
      <c r="E42" s="9"/>
      <c r="F42" s="8"/>
    </row>
  </sheetData>
  <phoneticPr fontId="0" type="noConversion"/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1">
    <tabColor indexed="22"/>
  </sheetPr>
  <dimension ref="A1:G42"/>
  <sheetViews>
    <sheetView topLeftCell="A3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s="6" customFormat="1" ht="18.75" customHeight="1" x14ac:dyDescent="0.35">
      <c r="A1" s="33" t="s">
        <v>126</v>
      </c>
      <c r="B1" s="34"/>
      <c r="C1" s="34"/>
      <c r="D1" s="35"/>
      <c r="E1" s="35"/>
      <c r="F1" s="36" t="s">
        <v>67</v>
      </c>
    </row>
    <row r="2" spans="1:7" s="6" customFormat="1" ht="18" x14ac:dyDescent="0.35">
      <c r="A2" s="37" t="s">
        <v>127</v>
      </c>
      <c r="B2" s="38"/>
      <c r="C2" s="38"/>
      <c r="D2" s="39"/>
      <c r="E2" s="39"/>
      <c r="F2" s="40"/>
    </row>
    <row r="3" spans="1:7" s="6" customFormat="1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s="6" customFormat="1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16"/>
      <c r="G4"/>
    </row>
    <row r="5" spans="1:7" s="7" customFormat="1" ht="12.75" customHeight="1" x14ac:dyDescent="0.25">
      <c r="A5" s="20" t="s">
        <v>11</v>
      </c>
      <c r="B5" s="20">
        <v>7554679</v>
      </c>
      <c r="C5" s="20">
        <v>170093</v>
      </c>
      <c r="D5" s="20">
        <v>176587</v>
      </c>
      <c r="E5" s="21">
        <v>7901359</v>
      </c>
      <c r="F5" s="22" t="s">
        <v>12</v>
      </c>
    </row>
    <row r="6" spans="1:7" s="7" customFormat="1" ht="12.75" customHeight="1" x14ac:dyDescent="0.25">
      <c r="A6" s="23" t="s">
        <v>15</v>
      </c>
      <c r="B6" s="23">
        <v>630147</v>
      </c>
      <c r="C6" s="23">
        <v>21326</v>
      </c>
      <c r="D6" s="23">
        <v>35861</v>
      </c>
      <c r="E6" s="21">
        <v>687334</v>
      </c>
      <c r="F6" s="24" t="s">
        <v>16</v>
      </c>
    </row>
    <row r="7" spans="1:7" s="7" customFormat="1" ht="12.75" customHeight="1" x14ac:dyDescent="0.25">
      <c r="A7" s="23" t="s">
        <v>17</v>
      </c>
      <c r="B7" s="23">
        <v>691871</v>
      </c>
      <c r="C7" s="23">
        <v>22184</v>
      </c>
      <c r="D7" s="23">
        <v>29985</v>
      </c>
      <c r="E7" s="21">
        <v>744040</v>
      </c>
      <c r="F7" s="24" t="s">
        <v>18</v>
      </c>
    </row>
    <row r="8" spans="1:7" s="7" customFormat="1" ht="12.75" customHeight="1" x14ac:dyDescent="0.25">
      <c r="A8" s="23" t="s">
        <v>13</v>
      </c>
      <c r="B8" s="23">
        <v>616826</v>
      </c>
      <c r="C8" s="23">
        <v>18621</v>
      </c>
      <c r="D8" s="23">
        <v>15269</v>
      </c>
      <c r="E8" s="21">
        <v>650716</v>
      </c>
      <c r="F8" s="24" t="s">
        <v>14</v>
      </c>
    </row>
    <row r="9" spans="1:7" s="7" customFormat="1" ht="12.75" customHeight="1" x14ac:dyDescent="0.25">
      <c r="A9" s="23" t="s">
        <v>21</v>
      </c>
      <c r="B9" s="23">
        <v>686235</v>
      </c>
      <c r="C9" s="23">
        <v>23149</v>
      </c>
      <c r="D9" s="23">
        <v>17513</v>
      </c>
      <c r="E9" s="21">
        <v>726897</v>
      </c>
      <c r="F9" s="24" t="s">
        <v>22</v>
      </c>
    </row>
    <row r="10" spans="1:7" s="7" customFormat="1" ht="12.75" customHeight="1" x14ac:dyDescent="0.25">
      <c r="A10" s="23" t="s">
        <v>32</v>
      </c>
      <c r="B10" s="23">
        <v>130272</v>
      </c>
      <c r="C10" s="23">
        <v>960</v>
      </c>
      <c r="D10" s="23">
        <v>2968</v>
      </c>
      <c r="E10" s="21">
        <v>134200</v>
      </c>
      <c r="F10" s="24" t="s">
        <v>33</v>
      </c>
    </row>
    <row r="11" spans="1:7" s="7" customFormat="1" ht="12.75" customHeight="1" x14ac:dyDescent="0.25">
      <c r="A11" s="23" t="s">
        <v>23</v>
      </c>
      <c r="B11" s="23">
        <v>18761</v>
      </c>
      <c r="C11" s="23">
        <v>846</v>
      </c>
      <c r="D11" s="23">
        <v>679</v>
      </c>
      <c r="E11" s="21">
        <v>20286</v>
      </c>
      <c r="F11" s="24" t="s">
        <v>24</v>
      </c>
    </row>
    <row r="12" spans="1:7" s="7" customFormat="1" ht="12.75" customHeight="1" x14ac:dyDescent="0.25">
      <c r="A12" s="23" t="s">
        <v>25</v>
      </c>
      <c r="B12" s="23">
        <v>13465</v>
      </c>
      <c r="C12" s="23">
        <v>1231</v>
      </c>
      <c r="D12" s="23">
        <v>1639</v>
      </c>
      <c r="E12" s="21">
        <v>16335</v>
      </c>
      <c r="F12" s="24" t="s">
        <v>26</v>
      </c>
    </row>
    <row r="13" spans="1:7" s="7" customFormat="1" ht="12.75" customHeight="1" x14ac:dyDescent="0.25">
      <c r="A13" s="23" t="s">
        <v>37</v>
      </c>
      <c r="B13" s="23">
        <v>8228</v>
      </c>
      <c r="C13" s="23">
        <v>1070</v>
      </c>
      <c r="D13" s="23">
        <v>927</v>
      </c>
      <c r="E13" s="21">
        <v>10225</v>
      </c>
      <c r="F13" s="24" t="s">
        <v>38</v>
      </c>
    </row>
    <row r="14" spans="1:7" s="7" customFormat="1" ht="12.75" customHeight="1" x14ac:dyDescent="0.25">
      <c r="A14" s="23" t="s">
        <v>34</v>
      </c>
      <c r="B14" s="23">
        <v>2994</v>
      </c>
      <c r="C14" s="23">
        <v>649</v>
      </c>
      <c r="D14" s="23">
        <v>564</v>
      </c>
      <c r="E14" s="21">
        <v>4207</v>
      </c>
      <c r="F14" s="24" t="s">
        <v>34</v>
      </c>
    </row>
    <row r="15" spans="1:7" s="7" customFormat="1" ht="12.75" customHeight="1" x14ac:dyDescent="0.25">
      <c r="A15" s="23" t="s">
        <v>19</v>
      </c>
      <c r="B15" s="23">
        <v>49921</v>
      </c>
      <c r="C15" s="23">
        <v>5526</v>
      </c>
      <c r="D15" s="23">
        <v>5505</v>
      </c>
      <c r="E15" s="21">
        <v>60952</v>
      </c>
      <c r="F15" s="24" t="s">
        <v>20</v>
      </c>
    </row>
    <row r="16" spans="1:7" s="7" customFormat="1" ht="12.75" customHeight="1" x14ac:dyDescent="0.25">
      <c r="A16" s="23" t="s">
        <v>30</v>
      </c>
      <c r="B16" s="23">
        <v>89814</v>
      </c>
      <c r="C16" s="23">
        <v>7543</v>
      </c>
      <c r="D16" s="23">
        <v>4722</v>
      </c>
      <c r="E16" s="21">
        <v>102079</v>
      </c>
      <c r="F16" s="24" t="s">
        <v>31</v>
      </c>
    </row>
    <row r="17" spans="1:6" s="7" customFormat="1" ht="12.75" customHeight="1" x14ac:dyDescent="0.25">
      <c r="A17" s="23" t="s">
        <v>29</v>
      </c>
      <c r="B17" s="23">
        <v>22763</v>
      </c>
      <c r="C17" s="23">
        <v>750</v>
      </c>
      <c r="D17" s="23">
        <v>7324</v>
      </c>
      <c r="E17" s="21">
        <v>30837</v>
      </c>
      <c r="F17" s="24" t="s">
        <v>29</v>
      </c>
    </row>
    <row r="18" spans="1:6" s="7" customFormat="1" ht="12.75" customHeight="1" x14ac:dyDescent="0.25">
      <c r="A18" s="23" t="s">
        <v>27</v>
      </c>
      <c r="B18" s="23">
        <v>6811</v>
      </c>
      <c r="C18" s="23">
        <v>542</v>
      </c>
      <c r="D18" s="23">
        <v>454</v>
      </c>
      <c r="E18" s="21">
        <v>7807</v>
      </c>
      <c r="F18" s="24" t="s">
        <v>28</v>
      </c>
    </row>
    <row r="19" spans="1:6" s="7" customFormat="1" ht="12.75" customHeight="1" x14ac:dyDescent="0.25">
      <c r="A19" s="23" t="s">
        <v>35</v>
      </c>
      <c r="B19" s="23">
        <v>9744</v>
      </c>
      <c r="C19" s="23">
        <v>654</v>
      </c>
      <c r="D19" s="23">
        <v>1126</v>
      </c>
      <c r="E19" s="21">
        <v>11524</v>
      </c>
      <c r="F19" s="24" t="s">
        <v>36</v>
      </c>
    </row>
    <row r="20" spans="1:6" s="7" customFormat="1" ht="12.75" customHeight="1" x14ac:dyDescent="0.25">
      <c r="A20" s="23" t="s">
        <v>83</v>
      </c>
      <c r="B20" s="23">
        <v>16138</v>
      </c>
      <c r="C20" s="23">
        <v>1624</v>
      </c>
      <c r="D20" s="23">
        <v>12372</v>
      </c>
      <c r="E20" s="21">
        <v>30134</v>
      </c>
      <c r="F20" s="24" t="s">
        <v>84</v>
      </c>
    </row>
    <row r="21" spans="1:6" s="7" customFormat="1" ht="12.75" customHeight="1" x14ac:dyDescent="0.25">
      <c r="A21" s="23" t="s">
        <v>93</v>
      </c>
      <c r="B21" s="25">
        <v>5636</v>
      </c>
      <c r="C21" s="23">
        <v>887</v>
      </c>
      <c r="D21" s="23">
        <v>2317</v>
      </c>
      <c r="E21" s="21">
        <v>8840</v>
      </c>
      <c r="F21" s="24" t="s">
        <v>55</v>
      </c>
    </row>
    <row r="22" spans="1:6" s="7" customFormat="1" ht="12.75" customHeight="1" x14ac:dyDescent="0.25">
      <c r="A22" s="23" t="s">
        <v>85</v>
      </c>
      <c r="B22" s="23">
        <v>5532</v>
      </c>
      <c r="C22" s="23">
        <v>656</v>
      </c>
      <c r="D22" s="23">
        <v>1020</v>
      </c>
      <c r="E22" s="21">
        <v>7208</v>
      </c>
      <c r="F22" s="24" t="s">
        <v>86</v>
      </c>
    </row>
    <row r="23" spans="1:6" s="7" customFormat="1" ht="12.75" customHeight="1" x14ac:dyDescent="0.25">
      <c r="A23" s="23" t="s">
        <v>119</v>
      </c>
      <c r="B23" s="23">
        <v>8756</v>
      </c>
      <c r="C23" s="23">
        <v>510</v>
      </c>
      <c r="D23" s="23">
        <v>7711</v>
      </c>
      <c r="E23" s="21">
        <v>16977</v>
      </c>
      <c r="F23" s="24" t="s">
        <v>116</v>
      </c>
    </row>
    <row r="24" spans="1:6" s="7" customFormat="1" ht="12.75" customHeight="1" x14ac:dyDescent="0.25">
      <c r="A24" s="23" t="s">
        <v>39</v>
      </c>
      <c r="B24" s="23">
        <v>5248</v>
      </c>
      <c r="C24" s="23">
        <v>800</v>
      </c>
      <c r="D24" s="23">
        <v>413</v>
      </c>
      <c r="E24" s="23">
        <v>6461</v>
      </c>
      <c r="F24" s="24" t="s">
        <v>40</v>
      </c>
    </row>
    <row r="25" spans="1:6" s="7" customFormat="1" ht="12.75" customHeight="1" x14ac:dyDescent="0.25">
      <c r="A25" s="23" t="s">
        <v>43</v>
      </c>
      <c r="B25" s="23">
        <v>25546</v>
      </c>
      <c r="C25" s="23">
        <v>1843</v>
      </c>
      <c r="D25" s="23">
        <v>1366</v>
      </c>
      <c r="E25" s="23">
        <v>28755</v>
      </c>
      <c r="F25" s="24" t="s">
        <v>44</v>
      </c>
    </row>
    <row r="26" spans="1:6" s="7" customFormat="1" ht="12.75" customHeight="1" x14ac:dyDescent="0.25">
      <c r="A26" s="23" t="s">
        <v>41</v>
      </c>
      <c r="B26" s="23">
        <v>24824</v>
      </c>
      <c r="C26" s="23">
        <v>1378</v>
      </c>
      <c r="D26" s="23">
        <v>1439</v>
      </c>
      <c r="E26" s="23">
        <v>27641</v>
      </c>
      <c r="F26" s="24" t="s">
        <v>42</v>
      </c>
    </row>
    <row r="27" spans="1:6" s="7" customFormat="1" ht="12.75" customHeight="1" x14ac:dyDescent="0.25">
      <c r="A27" s="23" t="s">
        <v>45</v>
      </c>
      <c r="B27" s="23">
        <v>98136</v>
      </c>
      <c r="C27" s="23">
        <v>5631</v>
      </c>
      <c r="D27" s="23">
        <v>2384</v>
      </c>
      <c r="E27" s="23">
        <v>106151</v>
      </c>
      <c r="F27" s="24" t="s">
        <v>46</v>
      </c>
    </row>
    <row r="28" spans="1:6" s="7" customFormat="1" ht="12.75" customHeight="1" x14ac:dyDescent="0.25">
      <c r="A28" s="23" t="s">
        <v>47</v>
      </c>
      <c r="B28" s="23">
        <v>19721</v>
      </c>
      <c r="C28" s="23">
        <v>1453</v>
      </c>
      <c r="D28" s="23">
        <v>341</v>
      </c>
      <c r="E28" s="23">
        <v>21515</v>
      </c>
      <c r="F28" s="24" t="s">
        <v>47</v>
      </c>
    </row>
    <row r="29" spans="1:6" s="7" customFormat="1" ht="12.75" customHeight="1" x14ac:dyDescent="0.25">
      <c r="A29" s="23" t="s">
        <v>48</v>
      </c>
      <c r="B29" s="23">
        <v>10503</v>
      </c>
      <c r="C29" s="23">
        <v>1044</v>
      </c>
      <c r="D29" s="23">
        <v>399</v>
      </c>
      <c r="E29" s="23">
        <v>11946</v>
      </c>
      <c r="F29" s="24" t="s">
        <v>48</v>
      </c>
    </row>
    <row r="30" spans="1:6" s="7" customFormat="1" ht="12.75" customHeight="1" x14ac:dyDescent="0.25">
      <c r="A30" s="23" t="s">
        <v>87</v>
      </c>
      <c r="B30" s="23">
        <v>11363</v>
      </c>
      <c r="C30" s="23">
        <v>1171</v>
      </c>
      <c r="D30" s="23">
        <v>1161</v>
      </c>
      <c r="E30" s="23">
        <v>13695</v>
      </c>
      <c r="F30" s="24" t="s">
        <v>87</v>
      </c>
    </row>
    <row r="31" spans="1:6" s="7" customFormat="1" ht="12.75" customHeight="1" x14ac:dyDescent="0.25">
      <c r="A31" s="23" t="s">
        <v>88</v>
      </c>
      <c r="B31" s="23">
        <v>6065</v>
      </c>
      <c r="C31" s="23">
        <v>1068</v>
      </c>
      <c r="D31" s="23">
        <v>846</v>
      </c>
      <c r="E31" s="23">
        <v>7979</v>
      </c>
      <c r="F31" s="24" t="s">
        <v>88</v>
      </c>
    </row>
    <row r="32" spans="1:6" s="7" customFormat="1" ht="12.75" customHeight="1" x14ac:dyDescent="0.25">
      <c r="A32" s="23" t="s">
        <v>89</v>
      </c>
      <c r="B32" s="23">
        <v>4674</v>
      </c>
      <c r="C32" s="23">
        <v>260</v>
      </c>
      <c r="D32" s="23">
        <v>128</v>
      </c>
      <c r="E32" s="23">
        <v>5062</v>
      </c>
      <c r="F32" s="24" t="s">
        <v>90</v>
      </c>
    </row>
    <row r="33" spans="1:7" s="7" customFormat="1" ht="12.75" customHeight="1" x14ac:dyDescent="0.25">
      <c r="A33" s="23" t="s">
        <v>91</v>
      </c>
      <c r="B33" s="23">
        <v>14196</v>
      </c>
      <c r="C33" s="23">
        <v>901</v>
      </c>
      <c r="D33" s="23">
        <v>995</v>
      </c>
      <c r="E33" s="23">
        <v>16092</v>
      </c>
      <c r="F33" s="24" t="s">
        <v>92</v>
      </c>
    </row>
    <row r="34" spans="1:7" s="7" customFormat="1" ht="12.75" customHeight="1" x14ac:dyDescent="0.25">
      <c r="A34" s="23" t="s">
        <v>120</v>
      </c>
      <c r="B34" s="23">
        <v>31783</v>
      </c>
      <c r="C34" s="23">
        <v>1327</v>
      </c>
      <c r="D34" s="23">
        <v>686</v>
      </c>
      <c r="E34" s="23">
        <v>33796</v>
      </c>
      <c r="F34" s="24" t="s">
        <v>117</v>
      </c>
    </row>
    <row r="35" spans="1:7" s="7" customFormat="1" ht="12.75" customHeight="1" x14ac:dyDescent="0.25">
      <c r="A35" s="23" t="s">
        <v>121</v>
      </c>
      <c r="B35" s="23">
        <v>14241</v>
      </c>
      <c r="C35" s="23">
        <v>593</v>
      </c>
      <c r="D35" s="23">
        <v>380</v>
      </c>
      <c r="E35" s="23">
        <v>15214</v>
      </c>
      <c r="F35" s="24" t="s">
        <v>118</v>
      </c>
    </row>
    <row r="36" spans="1:7" s="7" customFormat="1" ht="12.75" customHeight="1" x14ac:dyDescent="0.25">
      <c r="A36" s="23" t="s">
        <v>49</v>
      </c>
      <c r="B36" s="26">
        <f>B38-SUM(B5:B35)</f>
        <v>132778</v>
      </c>
      <c r="C36" s="26">
        <f t="shared" ref="C36:E36" si="0">C38-SUM(C5:C35)</f>
        <v>7014</v>
      </c>
      <c r="D36" s="26">
        <f t="shared" si="0"/>
        <v>45088</v>
      </c>
      <c r="E36" s="26">
        <f t="shared" si="0"/>
        <v>184880</v>
      </c>
      <c r="F36" s="24" t="s">
        <v>50</v>
      </c>
    </row>
    <row r="37" spans="1:7" s="7" customFormat="1" ht="12.75" customHeight="1" x14ac:dyDescent="0.25">
      <c r="A37" s="41" t="s">
        <v>51</v>
      </c>
      <c r="B37" s="41">
        <v>3412992</v>
      </c>
      <c r="C37" s="41">
        <v>133211</v>
      </c>
      <c r="D37" s="41">
        <v>203582</v>
      </c>
      <c r="E37" s="42">
        <v>3749785</v>
      </c>
      <c r="F37" s="43" t="s">
        <v>52</v>
      </c>
    </row>
    <row r="38" spans="1:7" s="7" customFormat="1" ht="12.75" customHeight="1" x14ac:dyDescent="0.25">
      <c r="A38" s="44" t="s">
        <v>53</v>
      </c>
      <c r="B38" s="41">
        <v>10967671</v>
      </c>
      <c r="C38" s="41">
        <v>303304</v>
      </c>
      <c r="D38" s="41">
        <v>380169</v>
      </c>
      <c r="E38" s="41">
        <v>11651144</v>
      </c>
      <c r="F38" s="43" t="s">
        <v>54</v>
      </c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2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indexed="50"/>
  </sheetPr>
  <dimension ref="A1:G42"/>
  <sheetViews>
    <sheetView topLeftCell="A16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s="6" customFormat="1" ht="18.75" customHeight="1" x14ac:dyDescent="0.35">
      <c r="A1" s="33" t="s">
        <v>126</v>
      </c>
      <c r="B1" s="34"/>
      <c r="C1" s="34"/>
      <c r="D1" s="35"/>
      <c r="E1" s="35"/>
      <c r="F1" s="36" t="s">
        <v>68</v>
      </c>
    </row>
    <row r="2" spans="1:7" s="6" customFormat="1" ht="18" x14ac:dyDescent="0.35">
      <c r="A2" s="37" t="s">
        <v>127</v>
      </c>
      <c r="B2" s="38"/>
      <c r="C2" s="38"/>
      <c r="D2" s="39"/>
      <c r="E2" s="39"/>
      <c r="F2" s="40" t="s">
        <v>69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9" t="s">
        <v>7</v>
      </c>
      <c r="C4" s="28" t="s">
        <v>59</v>
      </c>
      <c r="D4" s="19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6474515</v>
      </c>
      <c r="C5" s="20">
        <v>93872</v>
      </c>
      <c r="D5" s="20">
        <v>79764</v>
      </c>
      <c r="E5" s="21">
        <v>6648151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369924</v>
      </c>
      <c r="C6" s="23">
        <v>2110</v>
      </c>
      <c r="D6" s="23">
        <v>6217</v>
      </c>
      <c r="E6" s="21">
        <v>378251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499741</v>
      </c>
      <c r="C7" s="23">
        <v>2358</v>
      </c>
      <c r="D7" s="23">
        <v>6001</v>
      </c>
      <c r="E7" s="21">
        <v>508100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404238</v>
      </c>
      <c r="C8" s="23">
        <v>2090</v>
      </c>
      <c r="D8" s="23">
        <v>4067</v>
      </c>
      <c r="E8" s="21">
        <v>410395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124242</v>
      </c>
      <c r="C9" s="23">
        <v>2254</v>
      </c>
      <c r="D9" s="23">
        <v>4955</v>
      </c>
      <c r="E9" s="21">
        <v>131451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117746</v>
      </c>
      <c r="C10" s="23">
        <v>362</v>
      </c>
      <c r="D10" s="23">
        <v>2292</v>
      </c>
      <c r="E10" s="21">
        <v>120400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1456</v>
      </c>
      <c r="C11" s="23">
        <v>33</v>
      </c>
      <c r="D11" s="23">
        <v>34</v>
      </c>
      <c r="E11" s="21">
        <v>1523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4775</v>
      </c>
      <c r="C12" s="23">
        <v>113</v>
      </c>
      <c r="D12" s="23">
        <v>187</v>
      </c>
      <c r="E12" s="21">
        <v>5075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1484</v>
      </c>
      <c r="C13" s="23">
        <v>36</v>
      </c>
      <c r="D13" s="23">
        <v>145</v>
      </c>
      <c r="E13" s="21">
        <v>1665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363</v>
      </c>
      <c r="C14" s="23">
        <v>142</v>
      </c>
      <c r="D14" s="23">
        <v>118</v>
      </c>
      <c r="E14" s="21">
        <v>623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15062</v>
      </c>
      <c r="C15" s="23">
        <v>447</v>
      </c>
      <c r="D15" s="23">
        <v>303</v>
      </c>
      <c r="E15" s="21">
        <v>15812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10828</v>
      </c>
      <c r="C16" s="23">
        <v>153</v>
      </c>
      <c r="D16" s="23">
        <v>176</v>
      </c>
      <c r="E16" s="21">
        <v>11157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16920</v>
      </c>
      <c r="C17" s="23">
        <v>200</v>
      </c>
      <c r="D17" s="23">
        <v>115</v>
      </c>
      <c r="E17" s="21">
        <v>17235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1387</v>
      </c>
      <c r="C18" s="23">
        <v>75</v>
      </c>
      <c r="D18" s="23">
        <v>31</v>
      </c>
      <c r="E18" s="21">
        <v>1493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3856</v>
      </c>
      <c r="C19" s="23">
        <v>54</v>
      </c>
      <c r="D19" s="23">
        <v>260</v>
      </c>
      <c r="E19" s="21">
        <v>4170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8744</v>
      </c>
      <c r="C20" s="23">
        <v>470</v>
      </c>
      <c r="D20" s="23">
        <v>601</v>
      </c>
      <c r="E20" s="21">
        <v>9815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1611</v>
      </c>
      <c r="C21" s="23">
        <v>76</v>
      </c>
      <c r="D21" s="25">
        <v>82</v>
      </c>
      <c r="E21" s="21">
        <v>1769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2477</v>
      </c>
      <c r="C22" s="23">
        <v>22</v>
      </c>
      <c r="D22" s="23">
        <v>461</v>
      </c>
      <c r="E22" s="21">
        <v>2960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2936</v>
      </c>
      <c r="C23" s="23">
        <v>15</v>
      </c>
      <c r="D23" s="23">
        <v>2505</v>
      </c>
      <c r="E23" s="21">
        <v>5456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1034</v>
      </c>
      <c r="C24" s="23">
        <v>42</v>
      </c>
      <c r="D24" s="23">
        <v>131</v>
      </c>
      <c r="E24" s="23">
        <v>1207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12396</v>
      </c>
      <c r="C25" s="23">
        <v>63</v>
      </c>
      <c r="D25" s="23">
        <v>251</v>
      </c>
      <c r="E25" s="23">
        <v>12710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2235</v>
      </c>
      <c r="C26" s="23">
        <v>186</v>
      </c>
      <c r="D26" s="23">
        <v>237</v>
      </c>
      <c r="E26" s="23">
        <v>2658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6399</v>
      </c>
      <c r="C27" s="23">
        <v>423</v>
      </c>
      <c r="D27" s="23">
        <v>162</v>
      </c>
      <c r="E27" s="23">
        <v>6984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1724</v>
      </c>
      <c r="C28" s="23">
        <v>106</v>
      </c>
      <c r="D28" s="23">
        <v>7</v>
      </c>
      <c r="E28" s="23">
        <v>1837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332</v>
      </c>
      <c r="C29" s="23">
        <v>490</v>
      </c>
      <c r="D29" s="23">
        <v>107</v>
      </c>
      <c r="E29" s="23">
        <v>929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473</v>
      </c>
      <c r="C30" s="23">
        <v>33</v>
      </c>
      <c r="D30" s="23">
        <v>41</v>
      </c>
      <c r="E30" s="23">
        <v>547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640</v>
      </c>
      <c r="C31" s="23">
        <v>22</v>
      </c>
      <c r="D31" s="23">
        <v>58</v>
      </c>
      <c r="E31" s="23">
        <v>720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635</v>
      </c>
      <c r="C32" s="23">
        <v>13</v>
      </c>
      <c r="D32" s="23">
        <v>4</v>
      </c>
      <c r="E32" s="23">
        <v>652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664</v>
      </c>
      <c r="C33" s="23">
        <v>35</v>
      </c>
      <c r="D33" s="23">
        <v>182</v>
      </c>
      <c r="E33" s="23">
        <v>881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1122</v>
      </c>
      <c r="C34" s="23">
        <v>114</v>
      </c>
      <c r="D34" s="23">
        <v>17</v>
      </c>
      <c r="E34" s="23">
        <v>1253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491</v>
      </c>
      <c r="C35" s="23">
        <v>5</v>
      </c>
      <c r="D35" s="23">
        <v>46</v>
      </c>
      <c r="E35" s="23">
        <v>542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33234</v>
      </c>
      <c r="C36" s="26">
        <f t="shared" ref="C36:E36" si="0">C38-SUM(C5:C35)</f>
        <v>630</v>
      </c>
      <c r="D36" s="26">
        <f t="shared" si="0"/>
        <v>33336</v>
      </c>
      <c r="E36" s="26">
        <f t="shared" si="0"/>
        <v>67200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1649169</v>
      </c>
      <c r="C37" s="41">
        <v>13172</v>
      </c>
      <c r="D37" s="41">
        <v>63129</v>
      </c>
      <c r="E37" s="42">
        <v>1725470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8123684</v>
      </c>
      <c r="C38" s="41">
        <v>107044</v>
      </c>
      <c r="D38" s="41">
        <v>142893</v>
      </c>
      <c r="E38" s="41">
        <v>8373621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2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42"/>
  <sheetViews>
    <sheetView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70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122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f>SUM(antw:mech!B5)</f>
        <v>1468411</v>
      </c>
      <c r="C5" s="20">
        <f>SUM(antw:mech!C5)</f>
        <v>843289</v>
      </c>
      <c r="D5" s="20">
        <f>SUM(antw:mech!D5)</f>
        <v>441841</v>
      </c>
      <c r="E5" s="20">
        <f>SUM(antw:mech!E5)</f>
        <v>2753541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f>SUM(antw:mech!B6)</f>
        <v>726997</v>
      </c>
      <c r="C6" s="23">
        <f>SUM(antw:mech!C6)</f>
        <v>240944</v>
      </c>
      <c r="D6" s="23">
        <f>SUM(antw:mech!D6)</f>
        <v>115837</v>
      </c>
      <c r="E6" s="21">
        <f>SUM(antw:mech!E6)</f>
        <v>1083778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f>SUM(antw:mech!B7)</f>
        <v>401230</v>
      </c>
      <c r="C7" s="23">
        <f>SUM(antw:mech!C7)</f>
        <v>239092</v>
      </c>
      <c r="D7" s="23">
        <f>SUM(antw:mech!D7)</f>
        <v>100616</v>
      </c>
      <c r="E7" s="21">
        <f>SUM(antw:mech!E7)</f>
        <v>740938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f>SUM(antw:mech!B8)</f>
        <v>556941</v>
      </c>
      <c r="C8" s="23">
        <f>SUM(antw:mech!C8)</f>
        <v>289327</v>
      </c>
      <c r="D8" s="23">
        <f>SUM(antw:mech!D8)</f>
        <v>133714</v>
      </c>
      <c r="E8" s="21">
        <f>SUM(antw:mech!E8)</f>
        <v>979982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f>SUM(antw:mech!B9)</f>
        <v>651864</v>
      </c>
      <c r="C9" s="23">
        <f>SUM(antw:mech!C9)</f>
        <v>268424</v>
      </c>
      <c r="D9" s="23">
        <f>SUM(antw:mech!D9)</f>
        <v>87367</v>
      </c>
      <c r="E9" s="21">
        <f>SUM(antw:mech!E9)</f>
        <v>1007655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f>SUM(antw:mech!B10)</f>
        <v>29913</v>
      </c>
      <c r="C10" s="23">
        <f>SUM(antw:mech!C10)</f>
        <v>22965</v>
      </c>
      <c r="D10" s="23">
        <f>SUM(antw:mech!D10)</f>
        <v>9463</v>
      </c>
      <c r="E10" s="21">
        <f>SUM(antw:mech!E10)</f>
        <v>62341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f>SUM(antw:mech!B11)</f>
        <v>42906</v>
      </c>
      <c r="C11" s="23">
        <f>SUM(antw:mech!C11)</f>
        <v>31723</v>
      </c>
      <c r="D11" s="23">
        <f>SUM(antw:mech!D11)</f>
        <v>9582</v>
      </c>
      <c r="E11" s="21">
        <f>SUM(antw:mech!E11)</f>
        <v>84211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f>SUM(antw:mech!B12)</f>
        <v>40542</v>
      </c>
      <c r="C12" s="23">
        <f>SUM(antw:mech!C12)</f>
        <v>33318</v>
      </c>
      <c r="D12" s="23">
        <f>SUM(antw:mech!D12)</f>
        <v>10332</v>
      </c>
      <c r="E12" s="21">
        <f>SUM(antw:mech!E12)</f>
        <v>84192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f>SUM(antw:mech!B13)</f>
        <v>33982</v>
      </c>
      <c r="C13" s="23">
        <f>SUM(antw:mech!C13)</f>
        <v>45086</v>
      </c>
      <c r="D13" s="23">
        <f>SUM(antw:mech!D13)</f>
        <v>12834</v>
      </c>
      <c r="E13" s="21">
        <f>SUM(antw:mech!E13)</f>
        <v>91902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f>SUM(antw:mech!B14)</f>
        <v>15091</v>
      </c>
      <c r="C14" s="23">
        <f>SUM(antw:mech!C14)</f>
        <v>27060</v>
      </c>
      <c r="D14" s="23">
        <f>SUM(antw:mech!D14)</f>
        <v>5182</v>
      </c>
      <c r="E14" s="21">
        <f>SUM(antw:mech!E14)</f>
        <v>47333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f>SUM(antw:mech!B15)</f>
        <v>151319</v>
      </c>
      <c r="C15" s="23">
        <f>SUM(antw:mech!C15)</f>
        <v>122719</v>
      </c>
      <c r="D15" s="23">
        <f>SUM(antw:mech!D15)</f>
        <v>49342</v>
      </c>
      <c r="E15" s="21">
        <f>SUM(antw:mech!E15)</f>
        <v>323380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f>SUM(antw:mech!B16)</f>
        <v>327977</v>
      </c>
      <c r="C16" s="23">
        <f>SUM(antw:mech!C16)</f>
        <v>122300</v>
      </c>
      <c r="D16" s="23">
        <f>SUM(antw:mech!D16)</f>
        <v>57602</v>
      </c>
      <c r="E16" s="21">
        <f>SUM(antw:mech!E16)</f>
        <v>507879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f>SUM(antw:mech!B17)</f>
        <v>32739</v>
      </c>
      <c r="C17" s="23">
        <f>SUM(antw:mech!C17)</f>
        <v>27877</v>
      </c>
      <c r="D17" s="23">
        <f>SUM(antw:mech!D17)</f>
        <v>16915</v>
      </c>
      <c r="E17" s="21">
        <f>SUM(antw:mech!E17)</f>
        <v>77531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f>SUM(antw:mech!B18)</f>
        <v>28181</v>
      </c>
      <c r="C18" s="23">
        <f>SUM(antw:mech!C18)</f>
        <v>24101</v>
      </c>
      <c r="D18" s="23">
        <f>SUM(antw:mech!D18)</f>
        <v>9115</v>
      </c>
      <c r="E18" s="21">
        <f>SUM(antw:mech!E18)</f>
        <v>61397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f>SUM(antw:mech!B19)</f>
        <v>22848</v>
      </c>
      <c r="C19" s="23">
        <f>SUM(antw:mech!C19)</f>
        <v>23173</v>
      </c>
      <c r="D19" s="23">
        <f>SUM(antw:mech!D19)</f>
        <v>8702</v>
      </c>
      <c r="E19" s="21">
        <f>SUM(antw:mech!E19)</f>
        <v>54723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f>SUM(antw:mech!B20)</f>
        <v>36118</v>
      </c>
      <c r="C20" s="23">
        <f>SUM(antw:mech!C20)</f>
        <v>40205</v>
      </c>
      <c r="D20" s="23">
        <f>SUM(antw:mech!D20)</f>
        <v>28881</v>
      </c>
      <c r="E20" s="21">
        <f>SUM(antw:mech!E20)</f>
        <v>105204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f>SUM(antw:mech!B21)</f>
        <v>14273</v>
      </c>
      <c r="C21" s="23">
        <f>SUM(antw:mech!C21)</f>
        <v>16201</v>
      </c>
      <c r="D21" s="23">
        <f>SUM(antw:mech!D21)</f>
        <v>9211</v>
      </c>
      <c r="E21" s="21">
        <f>SUM(antw:mech!E21)</f>
        <v>39685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f>SUM(antw:mech!B22)</f>
        <v>15190</v>
      </c>
      <c r="C22" s="23">
        <f>SUM(antw:mech!C22)</f>
        <v>14531</v>
      </c>
      <c r="D22" s="23">
        <f>SUM(antw:mech!D22)</f>
        <v>7637</v>
      </c>
      <c r="E22" s="21">
        <f>SUM(antw:mech!E22)</f>
        <v>37358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f>SUM(antw:mech!B23)</f>
        <v>29447</v>
      </c>
      <c r="C23" s="23">
        <f>SUM(antw:mech!C23)</f>
        <v>23573</v>
      </c>
      <c r="D23" s="23">
        <f>SUM(antw:mech!D23)</f>
        <v>22595</v>
      </c>
      <c r="E23" s="21">
        <f>SUM(antw:mech!E23)</f>
        <v>75615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f>SUM(antw:mech!B24)</f>
        <v>21307</v>
      </c>
      <c r="C24" s="23">
        <f>SUM(antw:mech!C24)</f>
        <v>30038</v>
      </c>
      <c r="D24" s="23">
        <f>SUM(antw:mech!D24)</f>
        <v>5396</v>
      </c>
      <c r="E24" s="21">
        <f>SUM(antw:mech!E24)</f>
        <v>56741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f>SUM(antw:mech!B25)</f>
        <v>56525</v>
      </c>
      <c r="C25" s="23">
        <f>SUM(antw:mech!C25)</f>
        <v>46145</v>
      </c>
      <c r="D25" s="23">
        <f>SUM(antw:mech!D25)</f>
        <v>12990</v>
      </c>
      <c r="E25" s="21">
        <f>SUM(antw:mech!E25)</f>
        <v>115660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f>SUM(antw:mech!B26)</f>
        <v>58239</v>
      </c>
      <c r="C26" s="23">
        <f>SUM(antw:mech!C26)</f>
        <v>29091</v>
      </c>
      <c r="D26" s="23">
        <f>SUM(antw:mech!D26)</f>
        <v>10902</v>
      </c>
      <c r="E26" s="21">
        <f>SUM(antw:mech!E26)</f>
        <v>98232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f>SUM(antw:mech!B27)</f>
        <v>243549</v>
      </c>
      <c r="C27" s="23">
        <f>SUM(antw:mech!C27)</f>
        <v>207738</v>
      </c>
      <c r="D27" s="23">
        <f>SUM(antw:mech!D27)</f>
        <v>49202</v>
      </c>
      <c r="E27" s="21">
        <f>SUM(antw:mech!E27)</f>
        <v>500489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f>SUM(antw:mech!B28)</f>
        <v>46101</v>
      </c>
      <c r="C28" s="23">
        <f>SUM(antw:mech!C28)</f>
        <v>28663</v>
      </c>
      <c r="D28" s="23">
        <f>SUM(antw:mech!D28)</f>
        <v>7158</v>
      </c>
      <c r="E28" s="21">
        <f>SUM(antw:mech!E28)</f>
        <v>81922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f>SUM(antw:mech!B29)</f>
        <v>40765</v>
      </c>
      <c r="C29" s="23">
        <f>SUM(antw:mech!C29)</f>
        <v>35611</v>
      </c>
      <c r="D29" s="23">
        <f>SUM(antw:mech!D29)</f>
        <v>12452</v>
      </c>
      <c r="E29" s="21">
        <f>SUM(antw:mech!E29)</f>
        <v>88828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f>SUM(antw:mech!B30)</f>
        <v>77983</v>
      </c>
      <c r="C30" s="23">
        <f>SUM(antw:mech!C30)</f>
        <v>42284</v>
      </c>
      <c r="D30" s="23">
        <f>SUM(antw:mech!D30)</f>
        <v>15517</v>
      </c>
      <c r="E30" s="21">
        <f>SUM(antw:mech!E30)</f>
        <v>135784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f>SUM(antw:mech!B31)</f>
        <v>33793</v>
      </c>
      <c r="C31" s="23">
        <f>SUM(antw:mech!C31)</f>
        <v>26801</v>
      </c>
      <c r="D31" s="23">
        <f>SUM(antw:mech!D31)</f>
        <v>15730</v>
      </c>
      <c r="E31" s="21">
        <f>SUM(antw:mech!E31)</f>
        <v>76324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f>SUM(antw:mech!B32)</f>
        <v>17353</v>
      </c>
      <c r="C32" s="23">
        <f>SUM(antw:mech!C32)</f>
        <v>14100</v>
      </c>
      <c r="D32" s="23">
        <f>SUM(antw:mech!D32)</f>
        <v>5784</v>
      </c>
      <c r="E32" s="21">
        <f>SUM(antw:mech!E32)</f>
        <v>37237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f>SUM(antw:mech!B33)</f>
        <v>40589</v>
      </c>
      <c r="C33" s="23">
        <f>SUM(antw:mech!C33)</f>
        <v>26054</v>
      </c>
      <c r="D33" s="23">
        <f>SUM(antw:mech!D33)</f>
        <v>11205</v>
      </c>
      <c r="E33" s="21">
        <f>SUM(antw:mech!E33)</f>
        <v>77848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f>SUM(antw:mech!B34)</f>
        <v>50821</v>
      </c>
      <c r="C34" s="23">
        <f>SUM(antw:mech!C34)</f>
        <v>14862</v>
      </c>
      <c r="D34" s="23">
        <f>SUM(antw:mech!D34)</f>
        <v>6709</v>
      </c>
      <c r="E34" s="21">
        <f>SUM(antw:mech!E34)</f>
        <v>72392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f>SUM(antw:mech!B35)</f>
        <v>54934</v>
      </c>
      <c r="C35" s="23">
        <f>SUM(antw:mech!C35)</f>
        <v>17781</v>
      </c>
      <c r="D35" s="23">
        <f>SUM(antw:mech!D35)</f>
        <v>8310</v>
      </c>
      <c r="E35" s="21">
        <f>SUM(antw:mech!E35)</f>
        <v>81025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408951</v>
      </c>
      <c r="C36" s="26">
        <f t="shared" ref="C36:E36" si="0">C38-SUM(C5:C35)</f>
        <v>300085</v>
      </c>
      <c r="D36" s="26">
        <f t="shared" si="0"/>
        <v>133694</v>
      </c>
      <c r="E36" s="26">
        <f t="shared" si="0"/>
        <v>842730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f>SUM(antw:mech!B37)</f>
        <v>4308468</v>
      </c>
      <c r="C37" s="41">
        <f>SUM(antw:mech!C37)</f>
        <v>2431872</v>
      </c>
      <c r="D37" s="41">
        <f>SUM(antw:mech!D37)</f>
        <v>989976</v>
      </c>
      <c r="E37" s="42">
        <f>SUM(antw:mech!E37)</f>
        <v>7730316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f>SUM(antw:mech!B38)</f>
        <v>5776879</v>
      </c>
      <c r="C38" s="41">
        <f>SUM(antw:mech!C38)</f>
        <v>3275161</v>
      </c>
      <c r="D38" s="41">
        <f>SUM(antw:mech!D38)</f>
        <v>1431817</v>
      </c>
      <c r="E38" s="41">
        <f>SUM(antw:mech!E38)</f>
        <v>10483857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42"/>
  <sheetViews>
    <sheetView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71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72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6" t="s">
        <v>9</v>
      </c>
      <c r="F4" s="27"/>
      <c r="G4"/>
    </row>
    <row r="5" spans="1:7" s="4" customFormat="1" ht="12.75" customHeight="1" x14ac:dyDescent="0.25">
      <c r="A5" s="48" t="s">
        <v>11</v>
      </c>
      <c r="B5" s="48">
        <f>VLAANDEREN!B5-Kust!B5-Kunststeden!B5</f>
        <v>5052862</v>
      </c>
      <c r="C5" s="48">
        <f>VLAANDEREN!C5-Kust!C5-Kunststeden!C5</f>
        <v>498837</v>
      </c>
      <c r="D5" s="48">
        <f>VLAANDEREN!D5-Kust!D5-Kunststeden!D5</f>
        <v>368477</v>
      </c>
      <c r="E5" s="48">
        <f>VLAANDEREN!E5-Kust!E5-Kunststeden!E5</f>
        <v>5920176</v>
      </c>
      <c r="F5" s="50" t="s">
        <v>12</v>
      </c>
      <c r="G5" s="7"/>
    </row>
    <row r="6" spans="1:7" s="4" customFormat="1" ht="12.75" customHeight="1" x14ac:dyDescent="0.25">
      <c r="A6" s="46" t="s">
        <v>15</v>
      </c>
      <c r="B6" s="46">
        <f>VLAANDEREN!B6-Kust!B6-Kunststeden!B6</f>
        <v>1514351</v>
      </c>
      <c r="C6" s="23">
        <f>VLAANDEREN!C6-Kust!C6-Kunststeden!C6</f>
        <v>86037</v>
      </c>
      <c r="D6" s="25">
        <f>VLAANDEREN!D6-Kust!D6-Kunststeden!D6</f>
        <v>140608</v>
      </c>
      <c r="E6" s="23">
        <f>VLAANDEREN!E6-Kust!E6-Kunststeden!E6</f>
        <v>1740996</v>
      </c>
      <c r="F6" s="47" t="s">
        <v>16</v>
      </c>
      <c r="G6" s="7"/>
    </row>
    <row r="7" spans="1:7" s="4" customFormat="1" ht="12.75" customHeight="1" x14ac:dyDescent="0.25">
      <c r="A7" s="46" t="s">
        <v>17</v>
      </c>
      <c r="B7" s="46">
        <f>VLAANDEREN!B7-Kust!B7-Kunststeden!B7</f>
        <v>430631</v>
      </c>
      <c r="C7" s="23">
        <f>VLAANDEREN!C7-Kust!C7-Kunststeden!C7</f>
        <v>74875</v>
      </c>
      <c r="D7" s="25">
        <f>VLAANDEREN!D7-Kust!D7-Kunststeden!D7</f>
        <v>108644</v>
      </c>
      <c r="E7" s="23">
        <f>VLAANDEREN!E7-Kust!E7-Kunststeden!E7</f>
        <v>614150</v>
      </c>
      <c r="F7" s="47" t="s">
        <v>18</v>
      </c>
      <c r="G7" s="7"/>
    </row>
    <row r="8" spans="1:7" s="4" customFormat="1" ht="12.75" customHeight="1" x14ac:dyDescent="0.25">
      <c r="A8" s="46" t="s">
        <v>13</v>
      </c>
      <c r="B8" s="46">
        <f>VLAANDEREN!B8-Kust!B8-Kunststeden!B8</f>
        <v>362306</v>
      </c>
      <c r="C8" s="23">
        <f>VLAANDEREN!C8-Kust!C8-Kunststeden!C8</f>
        <v>55011</v>
      </c>
      <c r="D8" s="25">
        <f>VLAANDEREN!D8-Kust!D8-Kunststeden!D8</f>
        <v>62646</v>
      </c>
      <c r="E8" s="23">
        <f>VLAANDEREN!E8-Kust!E8-Kunststeden!E8</f>
        <v>479963</v>
      </c>
      <c r="F8" s="47" t="s">
        <v>14</v>
      </c>
      <c r="G8" s="7"/>
    </row>
    <row r="9" spans="1:7" s="4" customFormat="1" ht="12.75" customHeight="1" x14ac:dyDescent="0.25">
      <c r="A9" s="46" t="s">
        <v>21</v>
      </c>
      <c r="B9" s="46">
        <f>VLAANDEREN!B9-Kust!B9-Kunststeden!B9</f>
        <v>339833</v>
      </c>
      <c r="C9" s="23">
        <f>VLAANDEREN!C9-Kust!C9-Kunststeden!C9</f>
        <v>62108</v>
      </c>
      <c r="D9" s="25">
        <f>VLAANDEREN!D9-Kust!D9-Kunststeden!D9</f>
        <v>48643</v>
      </c>
      <c r="E9" s="23">
        <f>VLAANDEREN!E9-Kust!E9-Kunststeden!E9</f>
        <v>450584</v>
      </c>
      <c r="F9" s="47" t="s">
        <v>22</v>
      </c>
      <c r="G9" s="7"/>
    </row>
    <row r="10" spans="1:7" s="4" customFormat="1" ht="12.75" customHeight="1" x14ac:dyDescent="0.25">
      <c r="A10" s="46" t="s">
        <v>32</v>
      </c>
      <c r="B10" s="46">
        <f>VLAANDEREN!B10-Kust!B10-Kunststeden!B10</f>
        <v>22424</v>
      </c>
      <c r="C10" s="23">
        <f>VLAANDEREN!C10-Kust!C10-Kunststeden!C10</f>
        <v>4636</v>
      </c>
      <c r="D10" s="25">
        <f>VLAANDEREN!D10-Kust!D10-Kunststeden!D10</f>
        <v>8749</v>
      </c>
      <c r="E10" s="23">
        <f>VLAANDEREN!E10-Kust!E10-Kunststeden!E10</f>
        <v>35809</v>
      </c>
      <c r="F10" s="47" t="s">
        <v>33</v>
      </c>
      <c r="G10" s="7"/>
    </row>
    <row r="11" spans="1:7" s="4" customFormat="1" ht="12.75" customHeight="1" x14ac:dyDescent="0.25">
      <c r="A11" s="46" t="s">
        <v>23</v>
      </c>
      <c r="B11" s="46">
        <f>VLAANDEREN!B11-Kust!B11-Kunststeden!B11</f>
        <v>14082</v>
      </c>
      <c r="C11" s="23">
        <f>VLAANDEREN!C11-Kust!C11-Kunststeden!C11</f>
        <v>4754</v>
      </c>
      <c r="D11" s="25">
        <f>VLAANDEREN!D11-Kust!D11-Kunststeden!D11</f>
        <v>5909</v>
      </c>
      <c r="E11" s="23">
        <f>VLAANDEREN!E11-Kust!E11-Kunststeden!E11</f>
        <v>24745</v>
      </c>
      <c r="F11" s="47" t="s">
        <v>24</v>
      </c>
      <c r="G11" s="7"/>
    </row>
    <row r="12" spans="1:7" s="4" customFormat="1" ht="12.75" customHeight="1" x14ac:dyDescent="0.25">
      <c r="A12" s="46" t="s">
        <v>25</v>
      </c>
      <c r="B12" s="46">
        <f>VLAANDEREN!B12-Kust!B12-Kunststeden!B12</f>
        <v>11505</v>
      </c>
      <c r="C12" s="23">
        <f>VLAANDEREN!C12-Kust!C12-Kunststeden!C12</f>
        <v>5208</v>
      </c>
      <c r="D12" s="25">
        <f>VLAANDEREN!D12-Kust!D12-Kunststeden!D12</f>
        <v>5386</v>
      </c>
      <c r="E12" s="23">
        <f>VLAANDEREN!E12-Kust!E12-Kunststeden!E12</f>
        <v>22099</v>
      </c>
      <c r="F12" s="47" t="s">
        <v>26</v>
      </c>
      <c r="G12" s="7"/>
    </row>
    <row r="13" spans="1:7" s="4" customFormat="1" ht="12.75" customHeight="1" x14ac:dyDescent="0.25">
      <c r="A13" s="46" t="s">
        <v>37</v>
      </c>
      <c r="B13" s="46">
        <f>VLAANDEREN!B13-Kust!B13-Kunststeden!B13</f>
        <v>9124</v>
      </c>
      <c r="C13" s="23">
        <f>VLAANDEREN!C13-Kust!C13-Kunststeden!C13</f>
        <v>7013</v>
      </c>
      <c r="D13" s="25">
        <f>VLAANDEREN!D13-Kust!D13-Kunststeden!D13</f>
        <v>4069</v>
      </c>
      <c r="E13" s="23">
        <f>VLAANDEREN!E13-Kust!E13-Kunststeden!E13</f>
        <v>20206</v>
      </c>
      <c r="F13" s="47" t="s">
        <v>38</v>
      </c>
      <c r="G13" s="7"/>
    </row>
    <row r="14" spans="1:7" s="4" customFormat="1" ht="12.75" customHeight="1" x14ac:dyDescent="0.25">
      <c r="A14" s="46" t="s">
        <v>34</v>
      </c>
      <c r="B14" s="46">
        <f>VLAANDEREN!B14-Kust!B14-Kunststeden!B14</f>
        <v>2596</v>
      </c>
      <c r="C14" s="23">
        <f>VLAANDEREN!C14-Kust!C14-Kunststeden!C14</f>
        <v>4794</v>
      </c>
      <c r="D14" s="25">
        <f>VLAANDEREN!D14-Kust!D14-Kunststeden!D14</f>
        <v>1899</v>
      </c>
      <c r="E14" s="23">
        <f>VLAANDEREN!E14-Kust!E14-Kunststeden!E14</f>
        <v>9289</v>
      </c>
      <c r="F14" s="47" t="s">
        <v>34</v>
      </c>
      <c r="G14" s="7"/>
    </row>
    <row r="15" spans="1:7" s="4" customFormat="1" ht="12.75" customHeight="1" x14ac:dyDescent="0.25">
      <c r="A15" s="46" t="s">
        <v>19</v>
      </c>
      <c r="B15" s="46">
        <f>VLAANDEREN!B15-Kust!B15-Kunststeden!B15</f>
        <v>22189</v>
      </c>
      <c r="C15" s="23">
        <f>VLAANDEREN!C15-Kust!C15-Kunststeden!C15</f>
        <v>20246</v>
      </c>
      <c r="D15" s="25">
        <f>VLAANDEREN!D15-Kust!D15-Kunststeden!D15</f>
        <v>23703</v>
      </c>
      <c r="E15" s="23">
        <f>VLAANDEREN!E15-Kust!E15-Kunststeden!E15</f>
        <v>66138</v>
      </c>
      <c r="F15" s="47" t="s">
        <v>20</v>
      </c>
      <c r="G15" s="7"/>
    </row>
    <row r="16" spans="1:7" s="4" customFormat="1" ht="12.75" customHeight="1" x14ac:dyDescent="0.25">
      <c r="A16" s="46" t="s">
        <v>30</v>
      </c>
      <c r="B16" s="46">
        <f>VLAANDEREN!B16-Kust!B16-Kunststeden!B16</f>
        <v>28718</v>
      </c>
      <c r="C16" s="23">
        <f>VLAANDEREN!C16-Kust!C16-Kunststeden!C16</f>
        <v>16612</v>
      </c>
      <c r="D16" s="25">
        <f>VLAANDEREN!D16-Kust!D16-Kunststeden!D16</f>
        <v>17954</v>
      </c>
      <c r="E16" s="23">
        <f>VLAANDEREN!E16-Kust!E16-Kunststeden!E16</f>
        <v>63284</v>
      </c>
      <c r="F16" s="47" t="s">
        <v>31</v>
      </c>
      <c r="G16" s="7"/>
    </row>
    <row r="17" spans="1:7" s="4" customFormat="1" ht="12.75" customHeight="1" x14ac:dyDescent="0.25">
      <c r="A17" s="46" t="s">
        <v>29</v>
      </c>
      <c r="B17" s="46">
        <f>VLAANDEREN!B17-Kust!B17-Kunststeden!B17</f>
        <v>6323</v>
      </c>
      <c r="C17" s="23">
        <f>VLAANDEREN!C17-Kust!C17-Kunststeden!C17</f>
        <v>5967</v>
      </c>
      <c r="D17" s="25">
        <f>VLAANDEREN!D17-Kust!D17-Kunststeden!D17</f>
        <v>16517</v>
      </c>
      <c r="E17" s="23">
        <f>VLAANDEREN!E17-Kust!E17-Kunststeden!E17</f>
        <v>28807</v>
      </c>
      <c r="F17" s="47" t="s">
        <v>29</v>
      </c>
      <c r="G17" s="7"/>
    </row>
    <row r="18" spans="1:7" s="4" customFormat="1" ht="12.75" customHeight="1" x14ac:dyDescent="0.25">
      <c r="A18" s="46" t="s">
        <v>27</v>
      </c>
      <c r="B18" s="46">
        <f>VLAANDEREN!B18-Kust!B18-Kunststeden!B18</f>
        <v>2535</v>
      </c>
      <c r="C18" s="23">
        <f>VLAANDEREN!C18-Kust!C18-Kunststeden!C18</f>
        <v>1803</v>
      </c>
      <c r="D18" s="25">
        <f>VLAANDEREN!D18-Kust!D18-Kunststeden!D18</f>
        <v>3062</v>
      </c>
      <c r="E18" s="23">
        <f>VLAANDEREN!E18-Kust!E18-Kunststeden!E18</f>
        <v>7400</v>
      </c>
      <c r="F18" s="47" t="s">
        <v>28</v>
      </c>
      <c r="G18" s="7"/>
    </row>
    <row r="19" spans="1:7" s="4" customFormat="1" ht="12.75" customHeight="1" x14ac:dyDescent="0.25">
      <c r="A19" s="46" t="s">
        <v>35</v>
      </c>
      <c r="B19" s="46">
        <f>VLAANDEREN!B19-Kust!B19-Kunststeden!B19</f>
        <v>10486</v>
      </c>
      <c r="C19" s="23">
        <f>VLAANDEREN!C19-Kust!C19-Kunststeden!C19</f>
        <v>5629</v>
      </c>
      <c r="D19" s="25">
        <f>VLAANDEREN!D19-Kust!D19-Kunststeden!D19</f>
        <v>6375</v>
      </c>
      <c r="E19" s="23">
        <f>VLAANDEREN!E19-Kust!E19-Kunststeden!E19</f>
        <v>22490</v>
      </c>
      <c r="F19" s="47" t="s">
        <v>36</v>
      </c>
      <c r="G19" s="7"/>
    </row>
    <row r="20" spans="1:7" s="4" customFormat="1" ht="12.75" customHeight="1" x14ac:dyDescent="0.25">
      <c r="A20" s="46" t="s">
        <v>83</v>
      </c>
      <c r="B20" s="46">
        <f>VLAANDEREN!B20-Kust!B20-Kunststeden!B20</f>
        <v>26336</v>
      </c>
      <c r="C20" s="23">
        <f>VLAANDEREN!C20-Kust!C20-Kunststeden!C20</f>
        <v>9755</v>
      </c>
      <c r="D20" s="25">
        <f>VLAANDEREN!D20-Kust!D20-Kunststeden!D20</f>
        <v>107845</v>
      </c>
      <c r="E20" s="23">
        <f>VLAANDEREN!E20-Kust!E20-Kunststeden!E20</f>
        <v>143936</v>
      </c>
      <c r="F20" s="47" t="s">
        <v>84</v>
      </c>
      <c r="G20" s="7"/>
    </row>
    <row r="21" spans="1:7" s="4" customFormat="1" ht="12.75" customHeight="1" x14ac:dyDescent="0.25">
      <c r="A21" s="46" t="s">
        <v>93</v>
      </c>
      <c r="B21" s="46">
        <f>VLAANDEREN!B21-Kust!B21-Kunststeden!B21</f>
        <v>13240</v>
      </c>
      <c r="C21" s="23">
        <f>VLAANDEREN!C21-Kust!C21-Kunststeden!C21</f>
        <v>3611</v>
      </c>
      <c r="D21" s="25">
        <f>VLAANDEREN!D21-Kust!D21-Kunststeden!D21</f>
        <v>12341</v>
      </c>
      <c r="E21" s="23">
        <f>VLAANDEREN!E21-Kust!E21-Kunststeden!E21</f>
        <v>29192</v>
      </c>
      <c r="F21" s="47" t="s">
        <v>55</v>
      </c>
      <c r="G21" s="7"/>
    </row>
    <row r="22" spans="1:7" s="4" customFormat="1" ht="12.75" customHeight="1" x14ac:dyDescent="0.25">
      <c r="A22" s="46" t="s">
        <v>85</v>
      </c>
      <c r="B22" s="46">
        <f>VLAANDEREN!B22-Kust!B22-Kunststeden!B22</f>
        <v>3517</v>
      </c>
      <c r="C22" s="23">
        <f>VLAANDEREN!C22-Kust!C22-Kunststeden!C22</f>
        <v>2459</v>
      </c>
      <c r="D22" s="25">
        <f>VLAANDEREN!D22-Kust!D22-Kunststeden!D22</f>
        <v>4836</v>
      </c>
      <c r="E22" s="23">
        <f>VLAANDEREN!E22-Kust!E22-Kunststeden!E22</f>
        <v>10812</v>
      </c>
      <c r="F22" s="47" t="s">
        <v>86</v>
      </c>
      <c r="G22" s="7"/>
    </row>
    <row r="23" spans="1:7" s="4" customFormat="1" ht="12.75" customHeight="1" x14ac:dyDescent="0.25">
      <c r="A23" s="46" t="s">
        <v>119</v>
      </c>
      <c r="B23" s="46">
        <f>VLAANDEREN!B23-Kust!B23-Kunststeden!B23</f>
        <v>5922</v>
      </c>
      <c r="C23" s="23">
        <f>VLAANDEREN!C23-Kust!C23-Kunststeden!C23</f>
        <v>3516</v>
      </c>
      <c r="D23" s="25">
        <f>VLAANDEREN!D23-Kust!D23-Kunststeden!D23</f>
        <v>15682</v>
      </c>
      <c r="E23" s="23">
        <f>VLAANDEREN!E23-Kust!E23-Kunststeden!E23</f>
        <v>25120</v>
      </c>
      <c r="F23" s="47" t="s">
        <v>116</v>
      </c>
      <c r="G23" s="7"/>
    </row>
    <row r="24" spans="1:7" s="4" customFormat="1" ht="12.75" customHeight="1" x14ac:dyDescent="0.25">
      <c r="A24" s="46" t="s">
        <v>39</v>
      </c>
      <c r="B24" s="46">
        <f>VLAANDEREN!B24-Kust!B24-Kunststeden!B24</f>
        <v>5566</v>
      </c>
      <c r="C24" s="23">
        <f>VLAANDEREN!C24-Kust!C24-Kunststeden!C24</f>
        <v>4676</v>
      </c>
      <c r="D24" s="25">
        <f>VLAANDEREN!D24-Kust!D24-Kunststeden!D24</f>
        <v>2018</v>
      </c>
      <c r="E24" s="23">
        <f>VLAANDEREN!E24-Kust!E24-Kunststeden!E24</f>
        <v>12260</v>
      </c>
      <c r="F24" s="47" t="s">
        <v>40</v>
      </c>
      <c r="G24" s="7"/>
    </row>
    <row r="25" spans="1:7" s="4" customFormat="1" ht="12.75" customHeight="1" x14ac:dyDescent="0.25">
      <c r="A25" s="46" t="s">
        <v>43</v>
      </c>
      <c r="B25" s="46">
        <f>VLAANDEREN!B25-Kust!B25-Kunststeden!B25</f>
        <v>15338</v>
      </c>
      <c r="C25" s="23">
        <f>VLAANDEREN!C25-Kust!C25-Kunststeden!C25</f>
        <v>10606</v>
      </c>
      <c r="D25" s="25">
        <f>VLAANDEREN!D25-Kust!D25-Kunststeden!D25</f>
        <v>6959</v>
      </c>
      <c r="E25" s="23">
        <f>VLAANDEREN!E25-Kust!E25-Kunststeden!E25</f>
        <v>32903</v>
      </c>
      <c r="F25" s="47" t="s">
        <v>44</v>
      </c>
      <c r="G25" s="7"/>
    </row>
    <row r="26" spans="1:7" s="4" customFormat="1" ht="12.75" customHeight="1" x14ac:dyDescent="0.25">
      <c r="A26" s="46" t="s">
        <v>41</v>
      </c>
      <c r="B26" s="46">
        <f>VLAANDEREN!B26-Kust!B26-Kunststeden!B26</f>
        <v>6486</v>
      </c>
      <c r="C26" s="23">
        <f>VLAANDEREN!C26-Kust!C26-Kunststeden!C26</f>
        <v>4751</v>
      </c>
      <c r="D26" s="25">
        <f>VLAANDEREN!D26-Kust!D26-Kunststeden!D26</f>
        <v>4123</v>
      </c>
      <c r="E26" s="23">
        <f>VLAANDEREN!E26-Kust!E26-Kunststeden!E26</f>
        <v>15360</v>
      </c>
      <c r="F26" s="47" t="s">
        <v>42</v>
      </c>
      <c r="G26" s="7"/>
    </row>
    <row r="27" spans="1:7" s="4" customFormat="1" ht="12.75" customHeight="1" x14ac:dyDescent="0.25">
      <c r="A27" s="46" t="s">
        <v>45</v>
      </c>
      <c r="B27" s="46">
        <f>VLAANDEREN!B27-Kust!B27-Kunststeden!B27</f>
        <v>25002</v>
      </c>
      <c r="C27" s="23">
        <f>VLAANDEREN!C27-Kust!C27-Kunststeden!C27</f>
        <v>46643</v>
      </c>
      <c r="D27" s="25">
        <f>VLAANDEREN!D27-Kust!D27-Kunststeden!D27</f>
        <v>14627</v>
      </c>
      <c r="E27" s="23">
        <f>VLAANDEREN!E27-Kust!E27-Kunststeden!E27</f>
        <v>86272</v>
      </c>
      <c r="F27" s="47" t="s">
        <v>46</v>
      </c>
      <c r="G27" s="7"/>
    </row>
    <row r="28" spans="1:7" s="4" customFormat="1" ht="12.75" customHeight="1" x14ac:dyDescent="0.25">
      <c r="A28" s="46" t="s">
        <v>47</v>
      </c>
      <c r="B28" s="46">
        <f>VLAANDEREN!B28-Kust!B28-Kunststeden!B28</f>
        <v>7625</v>
      </c>
      <c r="C28" s="23">
        <f>VLAANDEREN!C28-Kust!C28-Kunststeden!C28</f>
        <v>5786</v>
      </c>
      <c r="D28" s="25">
        <f>VLAANDEREN!D28-Kust!D28-Kunststeden!D28</f>
        <v>2027</v>
      </c>
      <c r="E28" s="23">
        <f>VLAANDEREN!E28-Kust!E28-Kunststeden!E28</f>
        <v>15438</v>
      </c>
      <c r="F28" s="47" t="s">
        <v>47</v>
      </c>
      <c r="G28" s="7"/>
    </row>
    <row r="29" spans="1:7" s="4" customFormat="1" ht="12.75" customHeight="1" x14ac:dyDescent="0.25">
      <c r="A29" s="46" t="s">
        <v>48</v>
      </c>
      <c r="B29" s="46">
        <f>VLAANDEREN!B29-Kust!B29-Kunststeden!B29</f>
        <v>2763</v>
      </c>
      <c r="C29" s="23">
        <f>VLAANDEREN!C29-Kust!C29-Kunststeden!C29</f>
        <v>5528</v>
      </c>
      <c r="D29" s="25">
        <f>VLAANDEREN!D29-Kust!D29-Kunststeden!D29</f>
        <v>2457</v>
      </c>
      <c r="E29" s="23">
        <f>VLAANDEREN!E29-Kust!E29-Kunststeden!E29</f>
        <v>10748</v>
      </c>
      <c r="F29" s="47" t="s">
        <v>48</v>
      </c>
      <c r="G29" s="7"/>
    </row>
    <row r="30" spans="1:7" s="4" customFormat="1" ht="12.75" customHeight="1" x14ac:dyDescent="0.25">
      <c r="A30" s="46" t="s">
        <v>87</v>
      </c>
      <c r="B30" s="46">
        <f>VLAANDEREN!B30-Kust!B30-Kunststeden!B30</f>
        <v>22247</v>
      </c>
      <c r="C30" s="23">
        <f>VLAANDEREN!C30-Kust!C30-Kunststeden!C30</f>
        <v>4613</v>
      </c>
      <c r="D30" s="25">
        <f>VLAANDEREN!D30-Kust!D30-Kunststeden!D30</f>
        <v>5132</v>
      </c>
      <c r="E30" s="23">
        <f>VLAANDEREN!E30-Kust!E30-Kunststeden!E30</f>
        <v>31992</v>
      </c>
      <c r="F30" s="47" t="s">
        <v>87</v>
      </c>
      <c r="G30" s="7"/>
    </row>
    <row r="31" spans="1:7" s="4" customFormat="1" ht="12.75" customHeight="1" x14ac:dyDescent="0.25">
      <c r="A31" s="46" t="s">
        <v>88</v>
      </c>
      <c r="B31" s="46">
        <f>VLAANDEREN!B31-Kust!B31-Kunststeden!B31</f>
        <v>4687</v>
      </c>
      <c r="C31" s="23">
        <f>VLAANDEREN!C31-Kust!C31-Kunststeden!C31</f>
        <v>6878</v>
      </c>
      <c r="D31" s="25">
        <f>VLAANDEREN!D31-Kust!D31-Kunststeden!D31</f>
        <v>16793</v>
      </c>
      <c r="E31" s="23">
        <f>VLAANDEREN!E31-Kust!E31-Kunststeden!E31</f>
        <v>28358</v>
      </c>
      <c r="F31" s="47" t="s">
        <v>88</v>
      </c>
      <c r="G31" s="7"/>
    </row>
    <row r="32" spans="1:7" s="4" customFormat="1" ht="12.75" customHeight="1" x14ac:dyDescent="0.25">
      <c r="A32" s="46" t="s">
        <v>89</v>
      </c>
      <c r="B32" s="46">
        <f>VLAANDEREN!B32-Kust!B32-Kunststeden!B32</f>
        <v>8111</v>
      </c>
      <c r="C32" s="23">
        <f>VLAANDEREN!C32-Kust!C32-Kunststeden!C32</f>
        <v>3563</v>
      </c>
      <c r="D32" s="25">
        <f>VLAANDEREN!D32-Kust!D32-Kunststeden!D32</f>
        <v>1924</v>
      </c>
      <c r="E32" s="23">
        <f>VLAANDEREN!E32-Kust!E32-Kunststeden!E32</f>
        <v>13598</v>
      </c>
      <c r="F32" s="47" t="s">
        <v>90</v>
      </c>
      <c r="G32" s="7"/>
    </row>
    <row r="33" spans="1:7" s="4" customFormat="1" ht="12.75" customHeight="1" x14ac:dyDescent="0.25">
      <c r="A33" s="46" t="s">
        <v>91</v>
      </c>
      <c r="B33" s="46">
        <f>VLAANDEREN!B33-Kust!B33-Kunststeden!B33</f>
        <v>6406</v>
      </c>
      <c r="C33" s="23">
        <f>VLAANDEREN!C33-Kust!C33-Kunststeden!C33</f>
        <v>9863</v>
      </c>
      <c r="D33" s="25">
        <f>VLAANDEREN!D33-Kust!D33-Kunststeden!D33</f>
        <v>3174</v>
      </c>
      <c r="E33" s="23">
        <f>VLAANDEREN!E33-Kust!E33-Kunststeden!E33</f>
        <v>19443</v>
      </c>
      <c r="F33" s="47" t="s">
        <v>92</v>
      </c>
      <c r="G33" s="7"/>
    </row>
    <row r="34" spans="1:7" s="4" customFormat="1" ht="12.75" customHeight="1" x14ac:dyDescent="0.25">
      <c r="A34" s="46" t="s">
        <v>120</v>
      </c>
      <c r="B34" s="46">
        <f>VLAANDEREN!B34-Kust!B34-Kunststeden!B34</f>
        <v>12874</v>
      </c>
      <c r="C34" s="23">
        <f>VLAANDEREN!C34-Kust!C34-Kunststeden!C34</f>
        <v>2132</v>
      </c>
      <c r="D34" s="25">
        <f>VLAANDEREN!D34-Kust!D34-Kunststeden!D34</f>
        <v>3243</v>
      </c>
      <c r="E34" s="23">
        <f>VLAANDEREN!E34-Kust!E34-Kunststeden!E34</f>
        <v>18249</v>
      </c>
      <c r="F34" s="47" t="s">
        <v>117</v>
      </c>
      <c r="G34" s="7"/>
    </row>
    <row r="35" spans="1:7" s="4" customFormat="1" ht="12.75" customHeight="1" x14ac:dyDescent="0.25">
      <c r="A35" s="46" t="s">
        <v>121</v>
      </c>
      <c r="B35" s="46">
        <f>VLAANDEREN!B35-Kust!B35-Kunststeden!B35</f>
        <v>1998</v>
      </c>
      <c r="C35" s="23">
        <f>VLAANDEREN!C35-Kust!C35-Kunststeden!C35</f>
        <v>1462</v>
      </c>
      <c r="D35" s="25">
        <f>VLAANDEREN!D35-Kust!D35-Kunststeden!D35</f>
        <v>1495</v>
      </c>
      <c r="E35" s="23">
        <f>VLAANDEREN!E35-Kust!E35-Kunststeden!E35</f>
        <v>4955</v>
      </c>
      <c r="F35" s="47" t="s">
        <v>118</v>
      </c>
      <c r="G35" s="7"/>
    </row>
    <row r="36" spans="1:7" s="4" customFormat="1" ht="12.75" customHeight="1" x14ac:dyDescent="0.25">
      <c r="A36" s="46" t="s">
        <v>49</v>
      </c>
      <c r="B36" s="51">
        <f>B38-SUM(B5:B35)</f>
        <v>93684</v>
      </c>
      <c r="C36" s="51">
        <f t="shared" ref="C36:E36" si="0">C38-SUM(C5:C35)</f>
        <v>36571</v>
      </c>
      <c r="D36" s="51">
        <f t="shared" si="0"/>
        <v>112884</v>
      </c>
      <c r="E36" s="51">
        <f t="shared" si="0"/>
        <v>243139</v>
      </c>
      <c r="F36" s="47" t="s">
        <v>50</v>
      </c>
      <c r="G36" s="7"/>
    </row>
    <row r="37" spans="1:7" s="4" customFormat="1" ht="12.75" customHeight="1" x14ac:dyDescent="0.25">
      <c r="A37" s="52" t="s">
        <v>51</v>
      </c>
      <c r="B37" s="41">
        <f>VLAANDEREN!B37-Kust!B37-Kunststeden!B37</f>
        <v>3038905</v>
      </c>
      <c r="C37" s="41">
        <f>VLAANDEREN!C37-Kust!C37-Kunststeden!C37</f>
        <v>517106</v>
      </c>
      <c r="D37" s="41">
        <f>VLAANDEREN!D37-Kust!D37-Kunststeden!D37</f>
        <v>771724</v>
      </c>
      <c r="E37" s="41">
        <f>VLAANDEREN!E37-Kust!E37-Kunststeden!E37</f>
        <v>4327735</v>
      </c>
      <c r="F37" s="54" t="s">
        <v>52</v>
      </c>
      <c r="G37" s="7"/>
    </row>
    <row r="38" spans="1:7" s="4" customFormat="1" ht="12.75" customHeight="1" x14ac:dyDescent="0.25">
      <c r="A38" s="53" t="s">
        <v>53</v>
      </c>
      <c r="B38" s="41">
        <f>VLAANDEREN!B38-Kust!B38-Kunststeden!B38</f>
        <v>8091767</v>
      </c>
      <c r="C38" s="41">
        <f>VLAANDEREN!C38-Kust!C38-Kunststeden!C38</f>
        <v>1015943</v>
      </c>
      <c r="D38" s="41">
        <f>VLAANDEREN!D38-Kust!D38-Kunststeden!D38</f>
        <v>1140201</v>
      </c>
      <c r="E38" s="41">
        <f>VLAANDEREN!E38-Kust!E38-Kunststeden!E38</f>
        <v>10247911</v>
      </c>
      <c r="F38" s="54" t="s">
        <v>54</v>
      </c>
      <c r="G38" s="7"/>
    </row>
    <row r="39" spans="1:7" ht="13.5" customHeight="1" x14ac:dyDescent="0.25">
      <c r="A39" s="32" t="s">
        <v>124</v>
      </c>
      <c r="C39" s="3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zoomScaleNormal="100" zoomScaleSheetLayoutView="9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73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74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328497</v>
      </c>
      <c r="C5" s="20">
        <v>184867</v>
      </c>
      <c r="D5" s="20">
        <v>121751</v>
      </c>
      <c r="E5" s="24">
        <v>635115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249024</v>
      </c>
      <c r="C6" s="23">
        <v>90750</v>
      </c>
      <c r="D6" s="23">
        <v>43426</v>
      </c>
      <c r="E6" s="21">
        <v>383200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66530</v>
      </c>
      <c r="C7" s="23">
        <v>44842</v>
      </c>
      <c r="D7" s="23">
        <v>28963</v>
      </c>
      <c r="E7" s="21">
        <v>140335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45444</v>
      </c>
      <c r="C8" s="23">
        <v>24747</v>
      </c>
      <c r="D8" s="23">
        <v>16271</v>
      </c>
      <c r="E8" s="21">
        <v>86462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51757</v>
      </c>
      <c r="C9" s="23">
        <v>35904</v>
      </c>
      <c r="D9" s="23">
        <v>21533</v>
      </c>
      <c r="E9" s="21">
        <v>109194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4252</v>
      </c>
      <c r="C10" s="23">
        <v>2512</v>
      </c>
      <c r="D10" s="23">
        <v>3667</v>
      </c>
      <c r="E10" s="21">
        <v>10431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4173</v>
      </c>
      <c r="C11" s="23">
        <v>3313</v>
      </c>
      <c r="D11" s="23">
        <v>1440</v>
      </c>
      <c r="E11" s="21">
        <v>8926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6121</v>
      </c>
      <c r="C12" s="23">
        <v>3533</v>
      </c>
      <c r="D12" s="23">
        <v>1841</v>
      </c>
      <c r="E12" s="21">
        <v>11495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5330</v>
      </c>
      <c r="C13" s="23">
        <v>3658</v>
      </c>
      <c r="D13" s="23">
        <v>1115</v>
      </c>
      <c r="E13" s="21">
        <v>10103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1726</v>
      </c>
      <c r="C14" s="23">
        <v>1627</v>
      </c>
      <c r="D14" s="23">
        <v>600</v>
      </c>
      <c r="E14" s="21">
        <v>3953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15649</v>
      </c>
      <c r="C15" s="23">
        <v>26105</v>
      </c>
      <c r="D15" s="23">
        <v>11041</v>
      </c>
      <c r="E15" s="21">
        <v>52795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15523</v>
      </c>
      <c r="C16" s="23">
        <v>12431</v>
      </c>
      <c r="D16" s="23">
        <v>5634</v>
      </c>
      <c r="E16" s="21">
        <v>33588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2891</v>
      </c>
      <c r="C17" s="23">
        <v>3632</v>
      </c>
      <c r="D17" s="23">
        <v>2142</v>
      </c>
      <c r="E17" s="21">
        <v>8665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1750</v>
      </c>
      <c r="C18" s="23">
        <v>1695</v>
      </c>
      <c r="D18" s="23">
        <v>878</v>
      </c>
      <c r="E18" s="21">
        <v>4323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2713</v>
      </c>
      <c r="C19" s="23">
        <v>2436</v>
      </c>
      <c r="D19" s="23">
        <v>1799</v>
      </c>
      <c r="E19" s="21">
        <v>6948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6982</v>
      </c>
      <c r="C20" s="23">
        <v>5772</v>
      </c>
      <c r="D20" s="23">
        <v>10739</v>
      </c>
      <c r="E20" s="21">
        <v>23493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1857</v>
      </c>
      <c r="C21" s="23">
        <v>1664</v>
      </c>
      <c r="D21" s="23">
        <v>3194</v>
      </c>
      <c r="E21" s="21">
        <v>6715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1843</v>
      </c>
      <c r="C22" s="23">
        <v>1248</v>
      </c>
      <c r="D22" s="23">
        <v>1863</v>
      </c>
      <c r="E22" s="21">
        <v>4954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3402</v>
      </c>
      <c r="C23" s="23">
        <v>3226</v>
      </c>
      <c r="D23" s="23">
        <v>11365</v>
      </c>
      <c r="E23" s="21">
        <v>17993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3037</v>
      </c>
      <c r="C24" s="23">
        <v>2041</v>
      </c>
      <c r="D24" s="23">
        <v>846</v>
      </c>
      <c r="E24" s="23">
        <v>5924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6553</v>
      </c>
      <c r="C25" s="23">
        <v>4550</v>
      </c>
      <c r="D25" s="23">
        <v>1550</v>
      </c>
      <c r="E25" s="23">
        <v>12653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6921</v>
      </c>
      <c r="C26" s="23">
        <v>5203</v>
      </c>
      <c r="D26" s="23">
        <v>1843</v>
      </c>
      <c r="E26" s="23">
        <v>13967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21899</v>
      </c>
      <c r="C27" s="23">
        <v>24226</v>
      </c>
      <c r="D27" s="23">
        <v>7763</v>
      </c>
      <c r="E27" s="23">
        <v>53888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3216</v>
      </c>
      <c r="C28" s="23">
        <v>3015</v>
      </c>
      <c r="D28" s="23">
        <v>805</v>
      </c>
      <c r="E28" s="23">
        <v>7036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3113</v>
      </c>
      <c r="C29" s="23">
        <v>4607</v>
      </c>
      <c r="D29" s="23">
        <v>1033</v>
      </c>
      <c r="E29" s="23">
        <v>8753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8688</v>
      </c>
      <c r="C30" s="23">
        <v>6088</v>
      </c>
      <c r="D30" s="23">
        <v>1916</v>
      </c>
      <c r="E30" s="23">
        <v>16692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9464</v>
      </c>
      <c r="C31" s="23">
        <v>7801</v>
      </c>
      <c r="D31" s="23">
        <v>4249</v>
      </c>
      <c r="E31" s="23">
        <v>21514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3415</v>
      </c>
      <c r="C32" s="23">
        <v>3680</v>
      </c>
      <c r="D32" s="23">
        <v>2576</v>
      </c>
      <c r="E32" s="23">
        <v>9671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2593</v>
      </c>
      <c r="C33" s="23">
        <v>2944</v>
      </c>
      <c r="D33" s="23">
        <v>955</v>
      </c>
      <c r="E33" s="23">
        <v>6492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3564</v>
      </c>
      <c r="C34" s="23">
        <v>2013</v>
      </c>
      <c r="D34" s="23">
        <v>673</v>
      </c>
      <c r="E34" s="23">
        <v>6250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2237</v>
      </c>
      <c r="C35" s="23">
        <v>1764</v>
      </c>
      <c r="D35" s="23">
        <v>910</v>
      </c>
      <c r="E35" s="23">
        <v>4911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37614</v>
      </c>
      <c r="C36" s="26">
        <f t="shared" ref="C36:E36" si="0">C38-SUM(C5:C35)</f>
        <v>31789</v>
      </c>
      <c r="D36" s="26">
        <f t="shared" si="0"/>
        <v>21474</v>
      </c>
      <c r="E36" s="26">
        <f t="shared" si="0"/>
        <v>90877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599281</v>
      </c>
      <c r="C37" s="41">
        <v>368816</v>
      </c>
      <c r="D37" s="41">
        <v>214104</v>
      </c>
      <c r="E37" s="42">
        <v>1182201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927778</v>
      </c>
      <c r="C38" s="41">
        <v>553683</v>
      </c>
      <c r="D38" s="41">
        <v>335855</v>
      </c>
      <c r="E38" s="41">
        <v>1817316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topLeftCell="A13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75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76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325236</v>
      </c>
      <c r="C5" s="20">
        <v>28091</v>
      </c>
      <c r="D5" s="20">
        <v>20842</v>
      </c>
      <c r="E5" s="21">
        <v>374169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164503</v>
      </c>
      <c r="C6" s="23">
        <v>9146</v>
      </c>
      <c r="D6" s="23">
        <v>4499</v>
      </c>
      <c r="E6" s="21">
        <v>178148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131112</v>
      </c>
      <c r="C7" s="23">
        <v>6888</v>
      </c>
      <c r="D7" s="23">
        <v>5126</v>
      </c>
      <c r="E7" s="21">
        <v>143126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171726</v>
      </c>
      <c r="C8" s="23">
        <v>9804</v>
      </c>
      <c r="D8" s="23">
        <v>3485</v>
      </c>
      <c r="E8" s="21">
        <v>185015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351835</v>
      </c>
      <c r="C9" s="23">
        <v>12467</v>
      </c>
      <c r="D9" s="23">
        <v>4183</v>
      </c>
      <c r="E9" s="21">
        <v>368485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10109</v>
      </c>
      <c r="C10" s="23">
        <v>319</v>
      </c>
      <c r="D10" s="23">
        <v>194</v>
      </c>
      <c r="E10" s="21">
        <v>10622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12115</v>
      </c>
      <c r="C11" s="23">
        <v>446</v>
      </c>
      <c r="D11" s="23">
        <v>260</v>
      </c>
      <c r="E11" s="21">
        <v>12821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6952</v>
      </c>
      <c r="C12" s="23">
        <v>657</v>
      </c>
      <c r="D12" s="23">
        <v>253</v>
      </c>
      <c r="E12" s="21">
        <v>7862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5657</v>
      </c>
      <c r="C13" s="23">
        <v>534</v>
      </c>
      <c r="D13" s="23">
        <v>245</v>
      </c>
      <c r="E13" s="21">
        <v>6436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2179</v>
      </c>
      <c r="C14" s="23">
        <v>123</v>
      </c>
      <c r="D14" s="23">
        <v>114</v>
      </c>
      <c r="E14" s="21">
        <v>2416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29815</v>
      </c>
      <c r="C15" s="23">
        <v>2581</v>
      </c>
      <c r="D15" s="23">
        <v>867</v>
      </c>
      <c r="E15" s="21">
        <v>33263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73392</v>
      </c>
      <c r="C16" s="23">
        <v>5924</v>
      </c>
      <c r="D16" s="23">
        <v>723</v>
      </c>
      <c r="E16" s="21">
        <v>80039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5063</v>
      </c>
      <c r="C17" s="23">
        <v>320</v>
      </c>
      <c r="D17" s="23">
        <v>727</v>
      </c>
      <c r="E17" s="21">
        <v>6110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5086</v>
      </c>
      <c r="C18" s="23">
        <v>217</v>
      </c>
      <c r="D18" s="23">
        <v>90</v>
      </c>
      <c r="E18" s="21">
        <v>5393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3498</v>
      </c>
      <c r="C19" s="23">
        <v>309</v>
      </c>
      <c r="D19" s="23">
        <v>89</v>
      </c>
      <c r="E19" s="21">
        <v>3896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4849</v>
      </c>
      <c r="C20" s="23">
        <v>345</v>
      </c>
      <c r="D20" s="23">
        <v>587</v>
      </c>
      <c r="E20" s="21">
        <v>5781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3343</v>
      </c>
      <c r="C21" s="23">
        <v>371</v>
      </c>
      <c r="D21" s="23">
        <v>189</v>
      </c>
      <c r="E21" s="21">
        <v>3903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2683</v>
      </c>
      <c r="C22" s="23">
        <v>553</v>
      </c>
      <c r="D22" s="23">
        <v>53</v>
      </c>
      <c r="E22" s="21">
        <v>3289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4686</v>
      </c>
      <c r="C23" s="23">
        <v>229</v>
      </c>
      <c r="D23" s="23">
        <v>207</v>
      </c>
      <c r="E23" s="21">
        <v>5122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3237</v>
      </c>
      <c r="C24" s="23">
        <v>346</v>
      </c>
      <c r="D24" s="23">
        <v>135</v>
      </c>
      <c r="E24" s="23">
        <v>3718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10882</v>
      </c>
      <c r="C25" s="23">
        <v>1381</v>
      </c>
      <c r="D25" s="23">
        <v>160</v>
      </c>
      <c r="E25" s="23">
        <v>12423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20176</v>
      </c>
      <c r="C26" s="23">
        <v>928</v>
      </c>
      <c r="D26" s="23">
        <v>405</v>
      </c>
      <c r="E26" s="23">
        <v>21509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84714</v>
      </c>
      <c r="C27" s="23">
        <v>3957</v>
      </c>
      <c r="D27" s="23">
        <v>766</v>
      </c>
      <c r="E27" s="23">
        <v>89437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13732</v>
      </c>
      <c r="C28" s="23">
        <v>1155</v>
      </c>
      <c r="D28" s="23">
        <v>180</v>
      </c>
      <c r="E28" s="23">
        <v>15067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9826</v>
      </c>
      <c r="C29" s="23">
        <v>248</v>
      </c>
      <c r="D29" s="23">
        <v>171</v>
      </c>
      <c r="E29" s="23">
        <v>10245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7629</v>
      </c>
      <c r="C30" s="23">
        <v>641</v>
      </c>
      <c r="D30" s="23">
        <v>264</v>
      </c>
      <c r="E30" s="23">
        <v>8534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4904</v>
      </c>
      <c r="C31" s="23">
        <v>297</v>
      </c>
      <c r="D31" s="23">
        <v>126</v>
      </c>
      <c r="E31" s="23">
        <v>5327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3215</v>
      </c>
      <c r="C32" s="23">
        <v>146</v>
      </c>
      <c r="D32" s="23">
        <v>60</v>
      </c>
      <c r="E32" s="23">
        <v>3421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12498</v>
      </c>
      <c r="C33" s="23">
        <v>504</v>
      </c>
      <c r="D33" s="23">
        <v>508</v>
      </c>
      <c r="E33" s="23">
        <v>13510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20718</v>
      </c>
      <c r="C34" s="23">
        <v>837</v>
      </c>
      <c r="D34" s="23">
        <v>219</v>
      </c>
      <c r="E34" s="23">
        <v>21774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13402</v>
      </c>
      <c r="C35" s="23">
        <v>501</v>
      </c>
      <c r="D35" s="23">
        <v>188</v>
      </c>
      <c r="E35" s="23">
        <v>14091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88639</v>
      </c>
      <c r="C36" s="26">
        <f t="shared" ref="C36:E36" si="0">C38-SUM(C5:C35)</f>
        <v>4369</v>
      </c>
      <c r="D36" s="26">
        <f t="shared" si="0"/>
        <v>4076</v>
      </c>
      <c r="E36" s="26">
        <f t="shared" si="0"/>
        <v>97084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1282175</v>
      </c>
      <c r="C37" s="41">
        <v>66543</v>
      </c>
      <c r="D37" s="41">
        <v>29149</v>
      </c>
      <c r="E37" s="42">
        <v>1377867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1607411</v>
      </c>
      <c r="C38" s="41">
        <v>94634</v>
      </c>
      <c r="D38" s="41">
        <v>49991</v>
      </c>
      <c r="E38" s="41">
        <v>1752036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62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58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387302</v>
      </c>
      <c r="C5" s="20">
        <v>503737</v>
      </c>
      <c r="D5" s="20">
        <v>181951</v>
      </c>
      <c r="E5" s="21">
        <v>1072990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86669</v>
      </c>
      <c r="C6" s="23">
        <v>96415</v>
      </c>
      <c r="D6" s="23">
        <v>31568</v>
      </c>
      <c r="E6" s="21">
        <v>214652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138852</v>
      </c>
      <c r="C7" s="23">
        <v>158061</v>
      </c>
      <c r="D7" s="23">
        <v>46288</v>
      </c>
      <c r="E7" s="21">
        <v>343201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292247</v>
      </c>
      <c r="C8" s="23">
        <v>234168</v>
      </c>
      <c r="D8" s="23">
        <v>100395</v>
      </c>
      <c r="E8" s="21">
        <v>626810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166070</v>
      </c>
      <c r="C9" s="23">
        <v>190334</v>
      </c>
      <c r="D9" s="23">
        <v>46885</v>
      </c>
      <c r="E9" s="21">
        <v>403289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11663</v>
      </c>
      <c r="C10" s="23">
        <v>18987</v>
      </c>
      <c r="D10" s="23">
        <v>4720</v>
      </c>
      <c r="E10" s="21">
        <v>35370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20659</v>
      </c>
      <c r="C11" s="23">
        <v>25690</v>
      </c>
      <c r="D11" s="23">
        <v>6670</v>
      </c>
      <c r="E11" s="21">
        <v>53019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23006</v>
      </c>
      <c r="C12" s="23">
        <v>26750</v>
      </c>
      <c r="D12" s="23">
        <v>6866</v>
      </c>
      <c r="E12" s="21">
        <v>56622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17292</v>
      </c>
      <c r="C13" s="23">
        <v>34507</v>
      </c>
      <c r="D13" s="23">
        <v>8977</v>
      </c>
      <c r="E13" s="21">
        <v>60776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8808</v>
      </c>
      <c r="C14" s="23">
        <v>23605</v>
      </c>
      <c r="D14" s="23">
        <v>3650</v>
      </c>
      <c r="E14" s="21">
        <v>36063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89945</v>
      </c>
      <c r="C15" s="23">
        <v>85454</v>
      </c>
      <c r="D15" s="23">
        <v>31330</v>
      </c>
      <c r="E15" s="21">
        <v>206729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203986</v>
      </c>
      <c r="C16" s="23">
        <v>94930</v>
      </c>
      <c r="D16" s="23">
        <v>43532</v>
      </c>
      <c r="E16" s="21">
        <v>342448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21394</v>
      </c>
      <c r="C17" s="23">
        <v>22693</v>
      </c>
      <c r="D17" s="23">
        <v>11921</v>
      </c>
      <c r="E17" s="21">
        <v>56008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18940</v>
      </c>
      <c r="C18" s="23">
        <v>21384</v>
      </c>
      <c r="D18" s="23">
        <v>7348</v>
      </c>
      <c r="E18" s="21">
        <v>47672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12743</v>
      </c>
      <c r="C19" s="23">
        <v>18509</v>
      </c>
      <c r="D19" s="23">
        <v>5516</v>
      </c>
      <c r="E19" s="21">
        <v>36768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18405</v>
      </c>
      <c r="C20" s="23">
        <v>28919</v>
      </c>
      <c r="D20" s="23">
        <v>12146</v>
      </c>
      <c r="E20" s="21">
        <v>59470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6003</v>
      </c>
      <c r="C21" s="23">
        <v>11258</v>
      </c>
      <c r="D21" s="23">
        <v>4358</v>
      </c>
      <c r="E21" s="21">
        <v>21619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7588</v>
      </c>
      <c r="C22" s="23">
        <v>11123</v>
      </c>
      <c r="D22" s="23">
        <v>3568</v>
      </c>
      <c r="E22" s="21">
        <v>22279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18741</v>
      </c>
      <c r="C23" s="23">
        <v>18033</v>
      </c>
      <c r="D23" s="23">
        <v>8322</v>
      </c>
      <c r="E23" s="21">
        <v>45096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11863</v>
      </c>
      <c r="C24" s="23">
        <v>26163</v>
      </c>
      <c r="D24" s="23">
        <v>3757</v>
      </c>
      <c r="E24" s="23">
        <v>41783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32488</v>
      </c>
      <c r="C25" s="23">
        <v>36118</v>
      </c>
      <c r="D25" s="23">
        <v>9549</v>
      </c>
      <c r="E25" s="23">
        <v>78155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25905</v>
      </c>
      <c r="C26" s="23">
        <v>20278</v>
      </c>
      <c r="D26" s="23">
        <v>6744</v>
      </c>
      <c r="E26" s="23">
        <v>52927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109572</v>
      </c>
      <c r="C27" s="23">
        <v>155640</v>
      </c>
      <c r="D27" s="23">
        <v>34340</v>
      </c>
      <c r="E27" s="23">
        <v>299552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24132</v>
      </c>
      <c r="C28" s="23">
        <v>19750</v>
      </c>
      <c r="D28" s="23">
        <v>5197</v>
      </c>
      <c r="E28" s="23">
        <v>49079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25468</v>
      </c>
      <c r="C29" s="23">
        <v>26834</v>
      </c>
      <c r="D29" s="23">
        <v>9168</v>
      </c>
      <c r="E29" s="23">
        <v>61470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55479</v>
      </c>
      <c r="C30" s="23">
        <v>31304</v>
      </c>
      <c r="D30" s="23">
        <v>10258</v>
      </c>
      <c r="E30" s="23">
        <v>97041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16729</v>
      </c>
      <c r="C31" s="23">
        <v>14599</v>
      </c>
      <c r="D31" s="23">
        <v>8995</v>
      </c>
      <c r="E31" s="23">
        <v>40323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8188</v>
      </c>
      <c r="C32" s="23">
        <v>8947</v>
      </c>
      <c r="D32" s="23">
        <v>2653</v>
      </c>
      <c r="E32" s="23">
        <v>19788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22383</v>
      </c>
      <c r="C33" s="23">
        <v>20699</v>
      </c>
      <c r="D33" s="23">
        <v>8466</v>
      </c>
      <c r="E33" s="23">
        <v>51548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20839</v>
      </c>
      <c r="C34" s="23">
        <v>10534</v>
      </c>
      <c r="D34" s="23">
        <v>4721</v>
      </c>
      <c r="E34" s="23">
        <v>36094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35207</v>
      </c>
      <c r="C35" s="23">
        <v>13592</v>
      </c>
      <c r="D35" s="23">
        <v>5989</v>
      </c>
      <c r="E35" s="23">
        <v>54788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251364</v>
      </c>
      <c r="C36" s="26">
        <f t="shared" ref="C36:E36" si="0">C38-SUM(C5:C35)</f>
        <v>246218</v>
      </c>
      <c r="D36" s="26">
        <f t="shared" si="0"/>
        <v>89484</v>
      </c>
      <c r="E36" s="26">
        <f t="shared" si="0"/>
        <v>587066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1802628</v>
      </c>
      <c r="C37" s="41">
        <v>1751496</v>
      </c>
      <c r="D37" s="41">
        <v>583381</v>
      </c>
      <c r="E37" s="42">
        <v>4137505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2189930</v>
      </c>
      <c r="C38" s="41">
        <v>2255233</v>
      </c>
      <c r="D38" s="41">
        <v>765332</v>
      </c>
      <c r="E38" s="41">
        <v>5210495</v>
      </c>
      <c r="F38" s="43" t="s">
        <v>54</v>
      </c>
      <c r="G38" s="7"/>
    </row>
    <row r="39" spans="1:7" ht="13.5" customHeight="1" x14ac:dyDescent="0.25">
      <c r="A39" s="32" t="s">
        <v>124</v>
      </c>
      <c r="C39" s="3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topLeftCell="A9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77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78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237837</v>
      </c>
      <c r="C5" s="20">
        <v>65800</v>
      </c>
      <c r="D5" s="20">
        <v>48570</v>
      </c>
      <c r="E5" s="21">
        <v>352207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152953</v>
      </c>
      <c r="C6" s="23">
        <v>22700</v>
      </c>
      <c r="D6" s="23">
        <v>14867</v>
      </c>
      <c r="E6" s="21">
        <v>190520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47102</v>
      </c>
      <c r="C7" s="23">
        <v>13880</v>
      </c>
      <c r="D7" s="23">
        <v>9709</v>
      </c>
      <c r="E7" s="21">
        <v>70691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36947</v>
      </c>
      <c r="C8" s="23">
        <v>12098</v>
      </c>
      <c r="D8" s="23">
        <v>7531</v>
      </c>
      <c r="E8" s="21">
        <v>56576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63118</v>
      </c>
      <c r="C9" s="23">
        <v>15772</v>
      </c>
      <c r="D9" s="23">
        <v>6410</v>
      </c>
      <c r="E9" s="21">
        <v>85300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2900</v>
      </c>
      <c r="C10" s="23">
        <v>675</v>
      </c>
      <c r="D10" s="23">
        <v>391</v>
      </c>
      <c r="E10" s="21">
        <v>3966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2932</v>
      </c>
      <c r="C11" s="23">
        <v>797</v>
      </c>
      <c r="D11" s="23">
        <v>306</v>
      </c>
      <c r="E11" s="21">
        <v>4035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3082</v>
      </c>
      <c r="C12" s="23">
        <v>1054</v>
      </c>
      <c r="D12" s="23">
        <v>660</v>
      </c>
      <c r="E12" s="21">
        <v>4796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4713</v>
      </c>
      <c r="C13" s="23">
        <v>4950</v>
      </c>
      <c r="D13" s="23">
        <v>1771</v>
      </c>
      <c r="E13" s="21">
        <v>11434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1743</v>
      </c>
      <c r="C14" s="23">
        <v>956</v>
      </c>
      <c r="D14" s="23">
        <v>454</v>
      </c>
      <c r="E14" s="21">
        <v>3153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10666</v>
      </c>
      <c r="C15" s="23">
        <v>4162</v>
      </c>
      <c r="D15" s="23">
        <v>2348</v>
      </c>
      <c r="E15" s="21">
        <v>17176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28047</v>
      </c>
      <c r="C16" s="23">
        <v>5511</v>
      </c>
      <c r="D16" s="23">
        <v>5191</v>
      </c>
      <c r="E16" s="21">
        <v>38749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2214</v>
      </c>
      <c r="C17" s="23">
        <v>611</v>
      </c>
      <c r="D17" s="23">
        <v>1543</v>
      </c>
      <c r="E17" s="21">
        <v>4368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1628</v>
      </c>
      <c r="C18" s="23">
        <v>372</v>
      </c>
      <c r="D18" s="23">
        <v>289</v>
      </c>
      <c r="E18" s="21">
        <v>2289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2561</v>
      </c>
      <c r="C19" s="23">
        <v>748</v>
      </c>
      <c r="D19" s="23">
        <v>575</v>
      </c>
      <c r="E19" s="21">
        <v>3884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3081</v>
      </c>
      <c r="C20" s="23">
        <v>2519</v>
      </c>
      <c r="D20" s="23">
        <v>2332</v>
      </c>
      <c r="E20" s="21">
        <v>7932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1641</v>
      </c>
      <c r="C21" s="23">
        <v>1423</v>
      </c>
      <c r="D21" s="23">
        <v>486</v>
      </c>
      <c r="E21" s="21">
        <v>3550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2044</v>
      </c>
      <c r="C22" s="23">
        <v>653</v>
      </c>
      <c r="D22" s="23">
        <v>751</v>
      </c>
      <c r="E22" s="21">
        <v>3448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1658</v>
      </c>
      <c r="C23" s="23">
        <v>555</v>
      </c>
      <c r="D23" s="23">
        <v>1515</v>
      </c>
      <c r="E23" s="21">
        <v>3728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2481</v>
      </c>
      <c r="C24" s="23">
        <v>755</v>
      </c>
      <c r="D24" s="23">
        <v>386</v>
      </c>
      <c r="E24" s="23">
        <v>3622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4722</v>
      </c>
      <c r="C25" s="23">
        <v>1624</v>
      </c>
      <c r="D25" s="23">
        <v>754</v>
      </c>
      <c r="E25" s="23">
        <v>7100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3951</v>
      </c>
      <c r="C26" s="23">
        <v>1049</v>
      </c>
      <c r="D26" s="23">
        <v>808</v>
      </c>
      <c r="E26" s="23">
        <v>5808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22372</v>
      </c>
      <c r="C27" s="23">
        <v>9960</v>
      </c>
      <c r="D27" s="23">
        <v>2739</v>
      </c>
      <c r="E27" s="23">
        <v>35071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3732</v>
      </c>
      <c r="C28" s="23">
        <v>1144</v>
      </c>
      <c r="D28" s="23">
        <v>424</v>
      </c>
      <c r="E28" s="23">
        <v>5300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1450</v>
      </c>
      <c r="C29" s="23">
        <v>1259</v>
      </c>
      <c r="D29" s="23">
        <v>536</v>
      </c>
      <c r="E29" s="23">
        <v>3245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2908</v>
      </c>
      <c r="C30" s="23">
        <v>2091</v>
      </c>
      <c r="D30" s="23">
        <v>856</v>
      </c>
      <c r="E30" s="23">
        <v>5855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1312</v>
      </c>
      <c r="C31" s="23">
        <v>2105</v>
      </c>
      <c r="D31" s="23">
        <v>1245</v>
      </c>
      <c r="E31" s="23">
        <v>4662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922</v>
      </c>
      <c r="C32" s="23">
        <v>500</v>
      </c>
      <c r="D32" s="23">
        <v>186</v>
      </c>
      <c r="E32" s="23">
        <v>1608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2251</v>
      </c>
      <c r="C33" s="23">
        <v>987</v>
      </c>
      <c r="D33" s="23">
        <v>679</v>
      </c>
      <c r="E33" s="23">
        <v>3917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4632</v>
      </c>
      <c r="C34" s="23">
        <v>821</v>
      </c>
      <c r="D34" s="23">
        <v>598</v>
      </c>
      <c r="E34" s="23">
        <v>6051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3263</v>
      </c>
      <c r="C35" s="23">
        <v>726</v>
      </c>
      <c r="D35" s="23">
        <v>544</v>
      </c>
      <c r="E35" s="23">
        <v>4533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22573</v>
      </c>
      <c r="C36" s="26">
        <f t="shared" ref="C36:E36" si="0">C38-SUM(C5:C35)</f>
        <v>8001</v>
      </c>
      <c r="D36" s="26">
        <f t="shared" si="0"/>
        <v>13472</v>
      </c>
      <c r="E36" s="26">
        <f t="shared" si="0"/>
        <v>44046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445599</v>
      </c>
      <c r="C37" s="41">
        <v>120458</v>
      </c>
      <c r="D37" s="41">
        <v>80356</v>
      </c>
      <c r="E37" s="42">
        <v>646413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683436</v>
      </c>
      <c r="C38" s="41">
        <v>186258</v>
      </c>
      <c r="D38" s="41">
        <v>128926</v>
      </c>
      <c r="E38" s="41">
        <v>998620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topLeftCell="A9" zoomScaleNormal="100" zoomScaleSheetLayoutView="10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79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80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117511</v>
      </c>
      <c r="C5" s="20">
        <v>48034</v>
      </c>
      <c r="D5" s="20">
        <v>38880</v>
      </c>
      <c r="E5" s="21">
        <v>204425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56161</v>
      </c>
      <c r="C6" s="23">
        <v>15709</v>
      </c>
      <c r="D6" s="23">
        <v>15955</v>
      </c>
      <c r="E6" s="21">
        <v>87825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11138</v>
      </c>
      <c r="C7" s="23">
        <v>11234</v>
      </c>
      <c r="D7" s="23">
        <v>7675</v>
      </c>
      <c r="E7" s="21">
        <v>30047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6788</v>
      </c>
      <c r="C8" s="23">
        <v>5456</v>
      </c>
      <c r="D8" s="23">
        <v>4710</v>
      </c>
      <c r="E8" s="21">
        <v>16954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13095</v>
      </c>
      <c r="C9" s="23">
        <v>10252</v>
      </c>
      <c r="D9" s="23">
        <v>6854</v>
      </c>
      <c r="E9" s="21">
        <v>30201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643</v>
      </c>
      <c r="C10" s="23">
        <v>352</v>
      </c>
      <c r="D10" s="23">
        <v>337</v>
      </c>
      <c r="E10" s="21">
        <v>1332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2586</v>
      </c>
      <c r="C11" s="23">
        <v>1045</v>
      </c>
      <c r="D11" s="23">
        <v>720</v>
      </c>
      <c r="E11" s="21">
        <v>4351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885</v>
      </c>
      <c r="C12" s="23">
        <v>992</v>
      </c>
      <c r="D12" s="23">
        <v>625</v>
      </c>
      <c r="E12" s="21">
        <v>2502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645</v>
      </c>
      <c r="C13" s="23">
        <v>934</v>
      </c>
      <c r="D13" s="23">
        <v>603</v>
      </c>
      <c r="E13" s="21">
        <v>2182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332</v>
      </c>
      <c r="C14" s="23">
        <v>540</v>
      </c>
      <c r="D14" s="23">
        <v>298</v>
      </c>
      <c r="E14" s="21">
        <v>1170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4044</v>
      </c>
      <c r="C15" s="23">
        <v>3004</v>
      </c>
      <c r="D15" s="23">
        <v>2918</v>
      </c>
      <c r="E15" s="21">
        <v>9966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5442</v>
      </c>
      <c r="C16" s="23">
        <v>2422</v>
      </c>
      <c r="D16" s="23">
        <v>2122</v>
      </c>
      <c r="E16" s="21">
        <v>9986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752</v>
      </c>
      <c r="C17" s="23">
        <v>381</v>
      </c>
      <c r="D17" s="23">
        <v>435</v>
      </c>
      <c r="E17" s="21">
        <v>1568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683</v>
      </c>
      <c r="C18" s="23">
        <v>339</v>
      </c>
      <c r="D18" s="23">
        <v>445</v>
      </c>
      <c r="E18" s="21">
        <v>1467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763</v>
      </c>
      <c r="C19" s="23">
        <v>688</v>
      </c>
      <c r="D19" s="23">
        <v>591</v>
      </c>
      <c r="E19" s="21">
        <v>2042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1916</v>
      </c>
      <c r="C20" s="23">
        <v>1559</v>
      </c>
      <c r="D20" s="23">
        <v>2102</v>
      </c>
      <c r="E20" s="21">
        <v>5577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1072</v>
      </c>
      <c r="C21" s="23">
        <v>1226</v>
      </c>
      <c r="D21" s="23">
        <v>852</v>
      </c>
      <c r="E21" s="21">
        <v>3150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518</v>
      </c>
      <c r="C22" s="23">
        <v>831</v>
      </c>
      <c r="D22" s="23">
        <v>1357</v>
      </c>
      <c r="E22" s="21">
        <v>2706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566</v>
      </c>
      <c r="C23" s="23">
        <v>1018</v>
      </c>
      <c r="D23" s="23">
        <v>954</v>
      </c>
      <c r="E23" s="21">
        <v>2538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535</v>
      </c>
      <c r="C24" s="23">
        <v>511</v>
      </c>
      <c r="D24" s="23">
        <v>229</v>
      </c>
      <c r="E24" s="23">
        <v>1275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1266</v>
      </c>
      <c r="C25" s="23">
        <v>1823</v>
      </c>
      <c r="D25" s="23">
        <v>720</v>
      </c>
      <c r="E25" s="23">
        <v>3809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932</v>
      </c>
      <c r="C26" s="23">
        <v>1331</v>
      </c>
      <c r="D26" s="23">
        <v>747</v>
      </c>
      <c r="E26" s="23">
        <v>3010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3604</v>
      </c>
      <c r="C27" s="23">
        <v>11091</v>
      </c>
      <c r="D27" s="23">
        <v>3103</v>
      </c>
      <c r="E27" s="23">
        <v>17798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729</v>
      </c>
      <c r="C28" s="23">
        <v>579</v>
      </c>
      <c r="D28" s="23">
        <v>401</v>
      </c>
      <c r="E28" s="23">
        <v>1709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769</v>
      </c>
      <c r="C29" s="23">
        <v>2447</v>
      </c>
      <c r="D29" s="23">
        <v>1478</v>
      </c>
      <c r="E29" s="23">
        <v>4694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2878</v>
      </c>
      <c r="C30" s="23">
        <v>1920</v>
      </c>
      <c r="D30" s="23">
        <v>2061</v>
      </c>
      <c r="E30" s="23">
        <v>6859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809</v>
      </c>
      <c r="C31" s="23">
        <v>1540</v>
      </c>
      <c r="D31" s="23">
        <v>837</v>
      </c>
      <c r="E31" s="23">
        <v>3186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1377</v>
      </c>
      <c r="C32" s="23">
        <v>717</v>
      </c>
      <c r="D32" s="23">
        <v>244</v>
      </c>
      <c r="E32" s="23">
        <v>2338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657</v>
      </c>
      <c r="C33" s="23">
        <v>648</v>
      </c>
      <c r="D33" s="23">
        <v>537</v>
      </c>
      <c r="E33" s="23">
        <v>1842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502</v>
      </c>
      <c r="C34" s="23">
        <v>441</v>
      </c>
      <c r="D34" s="23">
        <v>208</v>
      </c>
      <c r="E34" s="23">
        <v>1151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673</v>
      </c>
      <c r="C35" s="23">
        <v>1106</v>
      </c>
      <c r="D35" s="23">
        <v>669</v>
      </c>
      <c r="E35" s="23">
        <v>2448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6614</v>
      </c>
      <c r="C36" s="26">
        <f t="shared" ref="C36:E36" si="0">C38-SUM(C5:C35)</f>
        <v>6892</v>
      </c>
      <c r="D36" s="26">
        <f t="shared" si="0"/>
        <v>4346</v>
      </c>
      <c r="E36" s="26">
        <f t="shared" si="0"/>
        <v>17852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129374</v>
      </c>
      <c r="C37" s="41">
        <v>89028</v>
      </c>
      <c r="D37" s="41">
        <v>65133</v>
      </c>
      <c r="E37" s="42">
        <v>283535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246885</v>
      </c>
      <c r="C38" s="41">
        <v>137062</v>
      </c>
      <c r="D38" s="41">
        <v>104013</v>
      </c>
      <c r="E38" s="41">
        <v>487960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42"/>
  <sheetViews>
    <sheetView topLeftCell="A9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81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82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72028</v>
      </c>
      <c r="C5" s="20">
        <v>12760</v>
      </c>
      <c r="D5" s="20">
        <v>29847</v>
      </c>
      <c r="E5" s="21">
        <v>114635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17687</v>
      </c>
      <c r="C6" s="23">
        <v>6224</v>
      </c>
      <c r="D6" s="23">
        <v>5522</v>
      </c>
      <c r="E6" s="21">
        <v>29433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6496</v>
      </c>
      <c r="C7" s="23">
        <v>4187</v>
      </c>
      <c r="D7" s="23">
        <v>2855</v>
      </c>
      <c r="E7" s="21">
        <v>13538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3789</v>
      </c>
      <c r="C8" s="23">
        <v>3054</v>
      </c>
      <c r="D8" s="23">
        <v>1322</v>
      </c>
      <c r="E8" s="21">
        <v>8165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5989</v>
      </c>
      <c r="C9" s="23">
        <v>3695</v>
      </c>
      <c r="D9" s="23">
        <v>1502</v>
      </c>
      <c r="E9" s="21">
        <v>11186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346</v>
      </c>
      <c r="C10" s="23">
        <v>120</v>
      </c>
      <c r="D10" s="23">
        <v>154</v>
      </c>
      <c r="E10" s="21">
        <v>620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441</v>
      </c>
      <c r="C11" s="23">
        <v>432</v>
      </c>
      <c r="D11" s="23">
        <v>186</v>
      </c>
      <c r="E11" s="21">
        <v>1059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496</v>
      </c>
      <c r="C12" s="23">
        <v>332</v>
      </c>
      <c r="D12" s="23">
        <v>87</v>
      </c>
      <c r="E12" s="21">
        <v>915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345</v>
      </c>
      <c r="C13" s="23">
        <v>503</v>
      </c>
      <c r="D13" s="23">
        <v>123</v>
      </c>
      <c r="E13" s="21">
        <v>971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303</v>
      </c>
      <c r="C14" s="23">
        <v>209</v>
      </c>
      <c r="D14" s="23">
        <v>66</v>
      </c>
      <c r="E14" s="21">
        <v>578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1200</v>
      </c>
      <c r="C15" s="23">
        <v>1413</v>
      </c>
      <c r="D15" s="23">
        <v>838</v>
      </c>
      <c r="E15" s="21">
        <v>3451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1587</v>
      </c>
      <c r="C16" s="23">
        <v>1082</v>
      </c>
      <c r="D16" s="23">
        <v>400</v>
      </c>
      <c r="E16" s="21">
        <v>3069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425</v>
      </c>
      <c r="C17" s="23">
        <v>240</v>
      </c>
      <c r="D17" s="23">
        <v>147</v>
      </c>
      <c r="E17" s="21">
        <v>812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94</v>
      </c>
      <c r="C18" s="23">
        <v>94</v>
      </c>
      <c r="D18" s="23">
        <v>65</v>
      </c>
      <c r="E18" s="21">
        <v>253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570</v>
      </c>
      <c r="C19" s="23">
        <v>483</v>
      </c>
      <c r="D19" s="23">
        <v>132</v>
      </c>
      <c r="E19" s="21">
        <v>1185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885</v>
      </c>
      <c r="C20" s="23">
        <v>1091</v>
      </c>
      <c r="D20" s="23">
        <v>975</v>
      </c>
      <c r="E20" s="21">
        <v>2951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357</v>
      </c>
      <c r="C21" s="23">
        <v>259</v>
      </c>
      <c r="D21" s="23">
        <v>132</v>
      </c>
      <c r="E21" s="21">
        <v>748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514</v>
      </c>
      <c r="C22" s="23">
        <v>123</v>
      </c>
      <c r="D22" s="23">
        <v>45</v>
      </c>
      <c r="E22" s="21">
        <v>682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394</v>
      </c>
      <c r="C23" s="23">
        <v>512</v>
      </c>
      <c r="D23" s="23">
        <v>232</v>
      </c>
      <c r="E23" s="21">
        <v>1138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154</v>
      </c>
      <c r="C24" s="23">
        <v>222</v>
      </c>
      <c r="D24" s="23">
        <v>43</v>
      </c>
      <c r="E24" s="23">
        <v>419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614</v>
      </c>
      <c r="C25" s="23">
        <v>649</v>
      </c>
      <c r="D25" s="23">
        <v>257</v>
      </c>
      <c r="E25" s="23">
        <v>1520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354</v>
      </c>
      <c r="C26" s="23">
        <v>302</v>
      </c>
      <c r="D26" s="23">
        <v>355</v>
      </c>
      <c r="E26" s="23">
        <v>1011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1388</v>
      </c>
      <c r="C27" s="23">
        <v>2864</v>
      </c>
      <c r="D27" s="23">
        <v>491</v>
      </c>
      <c r="E27" s="23">
        <v>4743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560</v>
      </c>
      <c r="C28" s="23">
        <v>3020</v>
      </c>
      <c r="D28" s="23">
        <v>151</v>
      </c>
      <c r="E28" s="23">
        <v>3731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139</v>
      </c>
      <c r="C29" s="23">
        <v>216</v>
      </c>
      <c r="D29" s="23">
        <v>66</v>
      </c>
      <c r="E29" s="23">
        <v>421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401</v>
      </c>
      <c r="C30" s="23">
        <v>240</v>
      </c>
      <c r="D30" s="23">
        <v>162</v>
      </c>
      <c r="E30" s="23">
        <v>803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575</v>
      </c>
      <c r="C31" s="23">
        <v>459</v>
      </c>
      <c r="D31" s="23">
        <v>278</v>
      </c>
      <c r="E31" s="23">
        <v>1312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236</v>
      </c>
      <c r="C32" s="23">
        <v>110</v>
      </c>
      <c r="D32" s="23">
        <v>65</v>
      </c>
      <c r="E32" s="23">
        <v>411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207</v>
      </c>
      <c r="C33" s="23">
        <v>272</v>
      </c>
      <c r="D33" s="23">
        <v>60</v>
      </c>
      <c r="E33" s="23">
        <v>539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566</v>
      </c>
      <c r="C34" s="23">
        <v>216</v>
      </c>
      <c r="D34" s="23">
        <v>290</v>
      </c>
      <c r="E34" s="23">
        <v>1072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152</v>
      </c>
      <c r="C35" s="23">
        <v>92</v>
      </c>
      <c r="D35" s="23">
        <v>10</v>
      </c>
      <c r="E35" s="23">
        <v>254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2147</v>
      </c>
      <c r="C36" s="26">
        <f t="shared" ref="C36:E36" si="0">C38-SUM(C5:C35)</f>
        <v>2816</v>
      </c>
      <c r="D36" s="26">
        <f t="shared" si="0"/>
        <v>842</v>
      </c>
      <c r="E36" s="26">
        <f t="shared" si="0"/>
        <v>5805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49411</v>
      </c>
      <c r="C37" s="41">
        <v>35531</v>
      </c>
      <c r="D37" s="41">
        <v>17853</v>
      </c>
      <c r="E37" s="42">
        <v>102795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121439</v>
      </c>
      <c r="C38" s="41">
        <v>48291</v>
      </c>
      <c r="D38" s="41">
        <v>47700</v>
      </c>
      <c r="E38" s="41">
        <v>217430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zoomScaleNormal="100" zoomScaleSheetLayoutView="85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60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56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16"/>
      <c r="G4"/>
    </row>
    <row r="5" spans="1:7" s="4" customFormat="1" ht="12.75" customHeight="1" x14ac:dyDescent="0.25">
      <c r="A5" s="20" t="s">
        <v>11</v>
      </c>
      <c r="B5" s="20">
        <v>12608486</v>
      </c>
      <c r="C5" s="20">
        <v>932261</v>
      </c>
      <c r="D5" s="20">
        <v>708131</v>
      </c>
      <c r="E5" s="21">
        <v>14248878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2524603</v>
      </c>
      <c r="C6" s="23">
        <v>232676</v>
      </c>
      <c r="D6" s="23">
        <v>231094</v>
      </c>
      <c r="E6" s="21">
        <v>2988373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1192750</v>
      </c>
      <c r="C7" s="23">
        <v>158264</v>
      </c>
      <c r="D7" s="23">
        <v>168973</v>
      </c>
      <c r="E7" s="21">
        <v>1519987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1031238</v>
      </c>
      <c r="C8" s="23">
        <v>112260</v>
      </c>
      <c r="D8" s="23">
        <v>100032</v>
      </c>
      <c r="E8" s="21">
        <v>1243530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949869</v>
      </c>
      <c r="C9" s="23">
        <v>142452</v>
      </c>
      <c r="D9" s="23">
        <v>94080</v>
      </c>
      <c r="E9" s="21">
        <v>1186401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158420</v>
      </c>
      <c r="C10" s="23">
        <v>8976</v>
      </c>
      <c r="D10" s="23">
        <v>15784</v>
      </c>
      <c r="E10" s="21">
        <v>183180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37785</v>
      </c>
      <c r="C11" s="23">
        <v>10820</v>
      </c>
      <c r="D11" s="23">
        <v>8855</v>
      </c>
      <c r="E11" s="21">
        <v>57460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33816</v>
      </c>
      <c r="C12" s="23">
        <v>11889</v>
      </c>
      <c r="D12" s="23">
        <v>9039</v>
      </c>
      <c r="E12" s="21">
        <v>54744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27298</v>
      </c>
      <c r="C13" s="23">
        <v>17628</v>
      </c>
      <c r="D13" s="23">
        <v>8071</v>
      </c>
      <c r="E13" s="21">
        <v>52997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9242</v>
      </c>
      <c r="C14" s="23">
        <v>8391</v>
      </c>
      <c r="D14" s="23">
        <v>3549</v>
      </c>
      <c r="E14" s="21">
        <v>21182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98625</v>
      </c>
      <c r="C15" s="23">
        <v>57958</v>
      </c>
      <c r="D15" s="23">
        <v>42018</v>
      </c>
      <c r="E15" s="21">
        <v>198601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163537</v>
      </c>
      <c r="C16" s="23">
        <v>44135</v>
      </c>
      <c r="D16" s="23">
        <v>32200</v>
      </c>
      <c r="E16" s="21">
        <v>239872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34588</v>
      </c>
      <c r="C17" s="23">
        <v>11351</v>
      </c>
      <c r="D17" s="23">
        <v>21626</v>
      </c>
      <c r="E17" s="21">
        <v>67565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13163</v>
      </c>
      <c r="C18" s="23">
        <v>4595</v>
      </c>
      <c r="D18" s="23">
        <v>4860</v>
      </c>
      <c r="E18" s="21">
        <v>22618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24447</v>
      </c>
      <c r="C19" s="23">
        <v>10347</v>
      </c>
      <c r="D19" s="23">
        <v>9821</v>
      </c>
      <c r="E19" s="21">
        <v>44615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52793</v>
      </c>
      <c r="C20" s="23">
        <v>21511</v>
      </c>
      <c r="D20" s="23">
        <v>125181</v>
      </c>
      <c r="E20" s="21">
        <v>199485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23121</v>
      </c>
      <c r="C21" s="23">
        <v>8630</v>
      </c>
      <c r="D21" s="23">
        <v>17276</v>
      </c>
      <c r="E21" s="21">
        <v>49027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13596</v>
      </c>
      <c r="C22" s="23">
        <v>5889</v>
      </c>
      <c r="D22" s="23">
        <v>9366</v>
      </c>
      <c r="E22" s="21">
        <v>28851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19564</v>
      </c>
      <c r="C23" s="23">
        <v>9071</v>
      </c>
      <c r="D23" s="23">
        <v>32460</v>
      </c>
      <c r="E23" s="21">
        <v>61095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16044</v>
      </c>
      <c r="C24" s="23">
        <v>8593</v>
      </c>
      <c r="D24" s="23">
        <v>3788</v>
      </c>
      <c r="E24" s="23">
        <v>28425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51771</v>
      </c>
      <c r="C25" s="23">
        <v>20696</v>
      </c>
      <c r="D25" s="23">
        <v>10651</v>
      </c>
      <c r="E25" s="23">
        <v>83118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41055</v>
      </c>
      <c r="C26" s="23">
        <v>13750</v>
      </c>
      <c r="D26" s="23">
        <v>8518</v>
      </c>
      <c r="E26" s="23">
        <v>63323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165378</v>
      </c>
      <c r="C27" s="23">
        <v>99164</v>
      </c>
      <c r="D27" s="23">
        <v>29651</v>
      </c>
      <c r="E27" s="23">
        <v>294193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31318</v>
      </c>
      <c r="C28" s="23">
        <v>14805</v>
      </c>
      <c r="D28" s="23">
        <v>3995</v>
      </c>
      <c r="E28" s="23">
        <v>50118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18392</v>
      </c>
      <c r="C29" s="23">
        <v>14795</v>
      </c>
      <c r="D29" s="23">
        <v>5848</v>
      </c>
      <c r="E29" s="23">
        <v>39035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45224</v>
      </c>
      <c r="C30" s="23">
        <v>15626</v>
      </c>
      <c r="D30" s="23">
        <v>10432</v>
      </c>
      <c r="E30" s="23">
        <v>71282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22391</v>
      </c>
      <c r="C31" s="23">
        <v>19102</v>
      </c>
      <c r="D31" s="23">
        <v>23586</v>
      </c>
      <c r="E31" s="23">
        <v>65079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17911</v>
      </c>
      <c r="C32" s="23">
        <v>8729</v>
      </c>
      <c r="D32" s="23">
        <v>5059</v>
      </c>
      <c r="E32" s="23">
        <v>31699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25276</v>
      </c>
      <c r="C33" s="23">
        <v>15253</v>
      </c>
      <c r="D33" s="23">
        <v>6095</v>
      </c>
      <c r="E33" s="23">
        <v>46624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43978</v>
      </c>
      <c r="C34" s="23">
        <v>6574</v>
      </c>
      <c r="D34" s="23">
        <v>5248</v>
      </c>
      <c r="E34" s="23">
        <v>55800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22216</v>
      </c>
      <c r="C35" s="23">
        <v>5656</v>
      </c>
      <c r="D35" s="23">
        <v>3862</v>
      </c>
      <c r="E35" s="23">
        <v>31734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284505</v>
      </c>
      <c r="C36" s="26">
        <f t="shared" ref="C36:E36" si="0">C38-SUM(C5:C35)</f>
        <v>91068</v>
      </c>
      <c r="D36" s="26">
        <f t="shared" si="0"/>
        <v>190430</v>
      </c>
      <c r="E36" s="26">
        <f t="shared" si="0"/>
        <v>566003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7193914</v>
      </c>
      <c r="C37" s="41">
        <v>1210654</v>
      </c>
      <c r="D37" s="41">
        <v>1241448</v>
      </c>
      <c r="E37" s="42">
        <v>9646016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19802400</v>
      </c>
      <c r="C38" s="41">
        <v>2142915</v>
      </c>
      <c r="D38" s="41">
        <v>1949579</v>
      </c>
      <c r="E38" s="41">
        <v>23894894</v>
      </c>
      <c r="F38" s="43" t="s">
        <v>54</v>
      </c>
      <c r="G38" s="7"/>
    </row>
    <row r="39" spans="1:7" ht="13.5" customHeight="1" x14ac:dyDescent="0.25">
      <c r="A39" s="32" t="s">
        <v>124</v>
      </c>
      <c r="C39" s="3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11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3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10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100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1197556</v>
      </c>
      <c r="C5" s="20">
        <v>49538</v>
      </c>
      <c r="D5" s="20">
        <v>35553</v>
      </c>
      <c r="E5" s="21">
        <v>1282647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295505</v>
      </c>
      <c r="C6" s="23">
        <v>10232</v>
      </c>
      <c r="D6" s="23">
        <v>23393</v>
      </c>
      <c r="E6" s="21">
        <v>329130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87306</v>
      </c>
      <c r="C7" s="23">
        <v>6924</v>
      </c>
      <c r="D7" s="23">
        <v>16913</v>
      </c>
      <c r="E7" s="21">
        <v>111143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106728</v>
      </c>
      <c r="C8" s="23">
        <v>3719</v>
      </c>
      <c r="D8" s="23">
        <v>6745</v>
      </c>
      <c r="E8" s="21">
        <v>117192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25830</v>
      </c>
      <c r="C9" s="23">
        <v>4297</v>
      </c>
      <c r="D9" s="23">
        <v>6440</v>
      </c>
      <c r="E9" s="21">
        <v>36567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5265</v>
      </c>
      <c r="C10" s="23">
        <v>100</v>
      </c>
      <c r="D10" s="23">
        <v>4280</v>
      </c>
      <c r="E10" s="21">
        <v>9645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5243</v>
      </c>
      <c r="C11" s="23">
        <v>430</v>
      </c>
      <c r="D11" s="23">
        <v>2679</v>
      </c>
      <c r="E11" s="21">
        <v>8352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2708</v>
      </c>
      <c r="C12" s="23">
        <v>398</v>
      </c>
      <c r="D12" s="23">
        <v>1353</v>
      </c>
      <c r="E12" s="21">
        <v>4459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3934</v>
      </c>
      <c r="C13" s="23">
        <v>338</v>
      </c>
      <c r="D13" s="23">
        <v>534</v>
      </c>
      <c r="E13" s="21">
        <v>4806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444</v>
      </c>
      <c r="C14" s="23">
        <v>215</v>
      </c>
      <c r="D14" s="23">
        <v>276</v>
      </c>
      <c r="E14" s="21">
        <v>935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3085</v>
      </c>
      <c r="C15" s="23">
        <v>1621</v>
      </c>
      <c r="D15" s="23">
        <v>4086</v>
      </c>
      <c r="E15" s="21">
        <v>8792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6207</v>
      </c>
      <c r="C16" s="23">
        <v>899</v>
      </c>
      <c r="D16" s="23">
        <v>2022</v>
      </c>
      <c r="E16" s="21">
        <v>9128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2357</v>
      </c>
      <c r="C17" s="23">
        <v>309</v>
      </c>
      <c r="D17" s="23">
        <v>1413</v>
      </c>
      <c r="E17" s="21">
        <v>4079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289</v>
      </c>
      <c r="C18" s="23">
        <v>119</v>
      </c>
      <c r="D18" s="23">
        <v>402</v>
      </c>
      <c r="E18" s="21">
        <v>810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4075</v>
      </c>
      <c r="C19" s="23">
        <v>942</v>
      </c>
      <c r="D19" s="23">
        <v>867</v>
      </c>
      <c r="E19" s="21">
        <v>5884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13582</v>
      </c>
      <c r="C20" s="23">
        <v>697</v>
      </c>
      <c r="D20" s="23">
        <v>37130</v>
      </c>
      <c r="E20" s="21">
        <v>51409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1614</v>
      </c>
      <c r="C21" s="23">
        <v>133</v>
      </c>
      <c r="D21" s="23">
        <v>1700</v>
      </c>
      <c r="E21" s="21">
        <v>3447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764</v>
      </c>
      <c r="C22" s="23">
        <v>381</v>
      </c>
      <c r="D22" s="23">
        <v>451</v>
      </c>
      <c r="E22" s="21">
        <v>1596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1076</v>
      </c>
      <c r="C23" s="23">
        <v>562</v>
      </c>
      <c r="D23" s="23">
        <v>3948</v>
      </c>
      <c r="E23" s="21">
        <v>5586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1617</v>
      </c>
      <c r="C24" s="23">
        <v>211</v>
      </c>
      <c r="D24" s="23">
        <v>295</v>
      </c>
      <c r="E24" s="23">
        <v>2123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1893</v>
      </c>
      <c r="C25" s="23">
        <v>688</v>
      </c>
      <c r="D25" s="23">
        <v>1235</v>
      </c>
      <c r="E25" s="23">
        <v>3816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523</v>
      </c>
      <c r="C26" s="23">
        <v>458</v>
      </c>
      <c r="D26" s="23">
        <v>211</v>
      </c>
      <c r="E26" s="23">
        <v>1192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2493</v>
      </c>
      <c r="C27" s="23">
        <v>1986</v>
      </c>
      <c r="D27" s="23">
        <v>3012</v>
      </c>
      <c r="E27" s="23">
        <v>7491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458</v>
      </c>
      <c r="C28" s="23">
        <v>345</v>
      </c>
      <c r="D28" s="23">
        <v>192</v>
      </c>
      <c r="E28" s="23">
        <v>995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269</v>
      </c>
      <c r="C29" s="23">
        <v>145</v>
      </c>
      <c r="D29" s="23">
        <v>535</v>
      </c>
      <c r="E29" s="23">
        <v>949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962</v>
      </c>
      <c r="C30" s="23">
        <v>349</v>
      </c>
      <c r="D30" s="23">
        <v>602</v>
      </c>
      <c r="E30" s="23">
        <v>1913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590</v>
      </c>
      <c r="C31" s="23">
        <v>355</v>
      </c>
      <c r="D31" s="23">
        <v>751</v>
      </c>
      <c r="E31" s="23">
        <v>1696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723</v>
      </c>
      <c r="C32" s="23">
        <v>178</v>
      </c>
      <c r="D32" s="23">
        <v>214</v>
      </c>
      <c r="E32" s="23">
        <v>1115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310</v>
      </c>
      <c r="C33" s="23">
        <v>180</v>
      </c>
      <c r="D33" s="23">
        <v>243</v>
      </c>
      <c r="E33" s="23">
        <v>733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248</v>
      </c>
      <c r="C34" s="23">
        <v>94</v>
      </c>
      <c r="D34" s="23">
        <v>174</v>
      </c>
      <c r="E34" s="23">
        <v>516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174</v>
      </c>
      <c r="C35" s="23">
        <v>93</v>
      </c>
      <c r="D35" s="23">
        <v>85</v>
      </c>
      <c r="E35" s="23">
        <v>352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33600</v>
      </c>
      <c r="C36" s="26">
        <f t="shared" ref="C36:E36" si="0">C38-SUM(C5:C35)</f>
        <v>2693</v>
      </c>
      <c r="D36" s="26">
        <f t="shared" si="0"/>
        <v>39069</v>
      </c>
      <c r="E36" s="26">
        <f t="shared" si="0"/>
        <v>75362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609872</v>
      </c>
      <c r="C37" s="41">
        <v>40091</v>
      </c>
      <c r="D37" s="41">
        <v>161250</v>
      </c>
      <c r="E37" s="42">
        <v>811213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1807428</v>
      </c>
      <c r="C38" s="41">
        <v>89629</v>
      </c>
      <c r="D38" s="41">
        <v>196803</v>
      </c>
      <c r="E38" s="41">
        <v>2093860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101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138754</v>
      </c>
      <c r="C5" s="20">
        <v>5331</v>
      </c>
      <c r="D5" s="20">
        <v>8017</v>
      </c>
      <c r="E5" s="21">
        <v>152102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24271</v>
      </c>
      <c r="C6" s="23">
        <v>263</v>
      </c>
      <c r="D6" s="23">
        <v>6711</v>
      </c>
      <c r="E6" s="21">
        <v>31245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11969</v>
      </c>
      <c r="C7" s="23">
        <v>1120</v>
      </c>
      <c r="D7" s="23">
        <v>3240</v>
      </c>
      <c r="E7" s="21">
        <v>16329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15542</v>
      </c>
      <c r="C8" s="23">
        <v>108</v>
      </c>
      <c r="D8" s="23">
        <v>1296</v>
      </c>
      <c r="E8" s="21">
        <v>16946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16236</v>
      </c>
      <c r="C9" s="23">
        <v>43</v>
      </c>
      <c r="D9" s="23">
        <v>1371</v>
      </c>
      <c r="E9" s="21">
        <v>17650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1006</v>
      </c>
      <c r="C10" s="23">
        <v>8</v>
      </c>
      <c r="D10" s="23">
        <v>62</v>
      </c>
      <c r="E10" s="21">
        <v>1076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584</v>
      </c>
      <c r="C11" s="23"/>
      <c r="D11" s="23">
        <v>142</v>
      </c>
      <c r="E11" s="21">
        <v>726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373</v>
      </c>
      <c r="C12" s="23">
        <v>7</v>
      </c>
      <c r="D12" s="23">
        <v>283</v>
      </c>
      <c r="E12" s="21">
        <v>663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251</v>
      </c>
      <c r="C13" s="23"/>
      <c r="D13" s="23">
        <v>113</v>
      </c>
      <c r="E13" s="21">
        <v>364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25</v>
      </c>
      <c r="C14" s="23"/>
      <c r="D14" s="23">
        <v>29</v>
      </c>
      <c r="E14" s="21">
        <v>54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1211</v>
      </c>
      <c r="C15" s="23">
        <v>3</v>
      </c>
      <c r="D15" s="23">
        <v>598</v>
      </c>
      <c r="E15" s="21">
        <v>1812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1537</v>
      </c>
      <c r="C16" s="23"/>
      <c r="D16" s="23">
        <v>357</v>
      </c>
      <c r="E16" s="21">
        <v>1894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168</v>
      </c>
      <c r="C17" s="23"/>
      <c r="D17" s="23">
        <v>564</v>
      </c>
      <c r="E17" s="21">
        <v>732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71</v>
      </c>
      <c r="C18" s="23"/>
      <c r="D18" s="23"/>
      <c r="E18" s="21">
        <v>71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153</v>
      </c>
      <c r="C19" s="23"/>
      <c r="D19" s="23">
        <v>108</v>
      </c>
      <c r="E19" s="21">
        <v>261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953</v>
      </c>
      <c r="C20" s="23">
        <v>12</v>
      </c>
      <c r="D20" s="23">
        <v>2777</v>
      </c>
      <c r="E20" s="21">
        <v>3742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189</v>
      </c>
      <c r="C21" s="23">
        <v>11</v>
      </c>
      <c r="D21" s="23">
        <v>616</v>
      </c>
      <c r="E21" s="21">
        <v>816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100</v>
      </c>
      <c r="C22" s="23"/>
      <c r="D22" s="23">
        <v>201</v>
      </c>
      <c r="E22" s="21">
        <v>301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211</v>
      </c>
      <c r="C23" s="23">
        <v>8</v>
      </c>
      <c r="D23" s="23">
        <v>522</v>
      </c>
      <c r="E23" s="21">
        <v>741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238</v>
      </c>
      <c r="C24" s="23"/>
      <c r="D24" s="23">
        <v>25</v>
      </c>
      <c r="E24" s="23">
        <v>263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688</v>
      </c>
      <c r="C25" s="23"/>
      <c r="D25" s="23">
        <v>312</v>
      </c>
      <c r="E25" s="23">
        <v>1000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728</v>
      </c>
      <c r="C26" s="23">
        <v>8</v>
      </c>
      <c r="D26" s="23">
        <v>80</v>
      </c>
      <c r="E26" s="23">
        <v>816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1550</v>
      </c>
      <c r="C27" s="23"/>
      <c r="D27" s="23">
        <v>430</v>
      </c>
      <c r="E27" s="23">
        <v>1980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311</v>
      </c>
      <c r="C28" s="23">
        <v>12</v>
      </c>
      <c r="D28" s="23">
        <v>27</v>
      </c>
      <c r="E28" s="23">
        <v>350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74</v>
      </c>
      <c r="C29" s="23"/>
      <c r="D29" s="23">
        <v>22</v>
      </c>
      <c r="E29" s="23">
        <v>96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246</v>
      </c>
      <c r="C30" s="23"/>
      <c r="D30" s="23">
        <v>148</v>
      </c>
      <c r="E30" s="23">
        <v>394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123</v>
      </c>
      <c r="C31" s="23"/>
      <c r="D31" s="23">
        <v>81</v>
      </c>
      <c r="E31" s="23">
        <v>204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215</v>
      </c>
      <c r="C32" s="23"/>
      <c r="D32" s="23">
        <v>28</v>
      </c>
      <c r="E32" s="23">
        <v>243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502</v>
      </c>
      <c r="C33" s="23"/>
      <c r="D33" s="23">
        <v>39</v>
      </c>
      <c r="E33" s="23">
        <v>541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375</v>
      </c>
      <c r="C34" s="23"/>
      <c r="D34" s="23">
        <v>22</v>
      </c>
      <c r="E34" s="23">
        <v>397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75</v>
      </c>
      <c r="C35" s="23"/>
      <c r="D35" s="23">
        <v>55</v>
      </c>
      <c r="E35" s="23">
        <v>130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3697</v>
      </c>
      <c r="C36" s="26">
        <f t="shared" ref="C36:E36" si="0">C38-SUM(C5:C35)</f>
        <v>34</v>
      </c>
      <c r="D36" s="26">
        <f t="shared" si="0"/>
        <v>1217</v>
      </c>
      <c r="E36" s="26">
        <f t="shared" si="0"/>
        <v>4948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83672</v>
      </c>
      <c r="C37" s="41">
        <v>1637</v>
      </c>
      <c r="D37" s="41">
        <v>21476</v>
      </c>
      <c r="E37" s="42">
        <v>106785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222426</v>
      </c>
      <c r="C38" s="41">
        <v>6968</v>
      </c>
      <c r="D38" s="41">
        <v>29493</v>
      </c>
      <c r="E38" s="41">
        <v>258887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102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235864</v>
      </c>
      <c r="C5" s="20">
        <v>212630</v>
      </c>
      <c r="D5" s="20">
        <v>110078</v>
      </c>
      <c r="E5" s="21">
        <v>558572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30475</v>
      </c>
      <c r="C6" s="23">
        <v>35736</v>
      </c>
      <c r="D6" s="23">
        <v>28896</v>
      </c>
      <c r="E6" s="21">
        <v>95107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14309</v>
      </c>
      <c r="C7" s="23">
        <v>33989</v>
      </c>
      <c r="D7" s="23">
        <v>18522</v>
      </c>
      <c r="E7" s="21">
        <v>66820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28096</v>
      </c>
      <c r="C8" s="23">
        <v>32074</v>
      </c>
      <c r="D8" s="23">
        <v>28799</v>
      </c>
      <c r="E8" s="21">
        <v>88969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17947</v>
      </c>
      <c r="C9" s="23">
        <v>32019</v>
      </c>
      <c r="D9" s="23">
        <v>15493</v>
      </c>
      <c r="E9" s="21">
        <v>65459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2704</v>
      </c>
      <c r="C10" s="23">
        <v>3067</v>
      </c>
      <c r="D10" s="23">
        <v>1898</v>
      </c>
      <c r="E10" s="21">
        <v>7669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1054</v>
      </c>
      <c r="C11" s="23">
        <v>3177</v>
      </c>
      <c r="D11" s="23">
        <v>1125</v>
      </c>
      <c r="E11" s="21">
        <v>5356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1415</v>
      </c>
      <c r="C12" s="23">
        <v>3261</v>
      </c>
      <c r="D12" s="23">
        <v>903</v>
      </c>
      <c r="E12" s="21">
        <v>5579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974</v>
      </c>
      <c r="C13" s="23">
        <v>4586</v>
      </c>
      <c r="D13" s="23">
        <v>573</v>
      </c>
      <c r="E13" s="21">
        <v>6133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323</v>
      </c>
      <c r="C14" s="23">
        <v>2955</v>
      </c>
      <c r="D14" s="23">
        <v>287</v>
      </c>
      <c r="E14" s="21">
        <v>3565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4188</v>
      </c>
      <c r="C15" s="23">
        <v>11265</v>
      </c>
      <c r="D15" s="23">
        <v>5246</v>
      </c>
      <c r="E15" s="21">
        <v>20699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5692</v>
      </c>
      <c r="C16" s="23">
        <v>10848</v>
      </c>
      <c r="D16" s="23">
        <v>4922</v>
      </c>
      <c r="E16" s="21">
        <v>21462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1230</v>
      </c>
      <c r="C17" s="23">
        <v>4672</v>
      </c>
      <c r="D17" s="23">
        <v>4329</v>
      </c>
      <c r="E17" s="21">
        <v>10231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528</v>
      </c>
      <c r="C18" s="23">
        <v>1190</v>
      </c>
      <c r="D18" s="23">
        <v>610</v>
      </c>
      <c r="E18" s="21">
        <v>2328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1180</v>
      </c>
      <c r="C19" s="23">
        <v>2655</v>
      </c>
      <c r="D19" s="23">
        <v>920</v>
      </c>
      <c r="E19" s="21">
        <v>4755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2964</v>
      </c>
      <c r="C20" s="23">
        <v>5503</v>
      </c>
      <c r="D20" s="23">
        <v>6229</v>
      </c>
      <c r="E20" s="21">
        <v>14696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1763</v>
      </c>
      <c r="C21" s="23">
        <v>2102</v>
      </c>
      <c r="D21" s="23">
        <v>1774</v>
      </c>
      <c r="E21" s="21">
        <v>5639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957</v>
      </c>
      <c r="C22" s="23">
        <v>1546</v>
      </c>
      <c r="D22" s="23">
        <v>1300</v>
      </c>
      <c r="E22" s="21">
        <v>3803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1910</v>
      </c>
      <c r="C23" s="23">
        <v>2219</v>
      </c>
      <c r="D23" s="23">
        <v>1180</v>
      </c>
      <c r="E23" s="21">
        <v>5309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516</v>
      </c>
      <c r="C24" s="23">
        <v>2932</v>
      </c>
      <c r="D24" s="23">
        <v>357</v>
      </c>
      <c r="E24" s="23">
        <v>3805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4139</v>
      </c>
      <c r="C25" s="23">
        <v>7538</v>
      </c>
      <c r="D25" s="23">
        <v>2577</v>
      </c>
      <c r="E25" s="23">
        <v>14254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1477</v>
      </c>
      <c r="C26" s="23">
        <v>2815</v>
      </c>
      <c r="D26" s="23">
        <v>1370</v>
      </c>
      <c r="E26" s="23">
        <v>5662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6872</v>
      </c>
      <c r="C27" s="23">
        <v>38811</v>
      </c>
      <c r="D27" s="23">
        <v>4797</v>
      </c>
      <c r="E27" s="23">
        <v>50480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1576</v>
      </c>
      <c r="C28" s="23">
        <v>4809</v>
      </c>
      <c r="D28" s="23">
        <v>854</v>
      </c>
      <c r="E28" s="23">
        <v>7239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1453</v>
      </c>
      <c r="C29" s="23">
        <v>4575</v>
      </c>
      <c r="D29" s="23">
        <v>748</v>
      </c>
      <c r="E29" s="23">
        <v>6776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12974</v>
      </c>
      <c r="C30" s="23">
        <v>2934</v>
      </c>
      <c r="D30" s="23">
        <v>877</v>
      </c>
      <c r="E30" s="23">
        <v>16785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2988</v>
      </c>
      <c r="C31" s="23">
        <v>4798</v>
      </c>
      <c r="D31" s="23">
        <v>4407</v>
      </c>
      <c r="E31" s="23">
        <v>12193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833</v>
      </c>
      <c r="C32" s="23">
        <v>2045</v>
      </c>
      <c r="D32" s="23">
        <v>699</v>
      </c>
      <c r="E32" s="23">
        <v>3577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3289</v>
      </c>
      <c r="C33" s="23">
        <v>8569</v>
      </c>
      <c r="D33" s="23">
        <v>1095</v>
      </c>
      <c r="E33" s="23">
        <v>12953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757</v>
      </c>
      <c r="C34" s="23">
        <v>1283</v>
      </c>
      <c r="D34" s="23">
        <v>358</v>
      </c>
      <c r="E34" s="23">
        <v>2398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558</v>
      </c>
      <c r="C35" s="23">
        <v>902</v>
      </c>
      <c r="D35" s="23">
        <v>761</v>
      </c>
      <c r="E35" s="23">
        <v>2221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31333</v>
      </c>
      <c r="C36" s="26">
        <f t="shared" ref="C36:E36" si="0">C38-SUM(C5:C35)</f>
        <v>26593</v>
      </c>
      <c r="D36" s="26">
        <f t="shared" si="0"/>
        <v>13086</v>
      </c>
      <c r="E36" s="26">
        <f t="shared" si="0"/>
        <v>71012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186474</v>
      </c>
      <c r="C37" s="41">
        <v>301468</v>
      </c>
      <c r="D37" s="41">
        <v>154992</v>
      </c>
      <c r="E37" s="42">
        <v>642934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422338</v>
      </c>
      <c r="C38" s="41">
        <v>514098</v>
      </c>
      <c r="D38" s="41">
        <v>265070</v>
      </c>
      <c r="E38" s="41">
        <v>1201506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3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103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94390</v>
      </c>
      <c r="C5" s="20">
        <v>15141</v>
      </c>
      <c r="D5" s="20">
        <v>6847</v>
      </c>
      <c r="E5" s="21">
        <v>116378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7595</v>
      </c>
      <c r="C6" s="23">
        <v>1021</v>
      </c>
      <c r="D6" s="23">
        <v>5778</v>
      </c>
      <c r="E6" s="21">
        <v>14394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1823</v>
      </c>
      <c r="C7" s="23">
        <v>452</v>
      </c>
      <c r="D7" s="23">
        <v>2321</v>
      </c>
      <c r="E7" s="21">
        <v>4596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1827</v>
      </c>
      <c r="C8" s="23">
        <v>299</v>
      </c>
      <c r="D8" s="23">
        <v>1194</v>
      </c>
      <c r="E8" s="21">
        <v>3320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1846</v>
      </c>
      <c r="C9" s="23">
        <v>169</v>
      </c>
      <c r="D9" s="23">
        <v>840</v>
      </c>
      <c r="E9" s="21">
        <v>2855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81</v>
      </c>
      <c r="C10" s="23">
        <v>6</v>
      </c>
      <c r="D10" s="23">
        <v>66</v>
      </c>
      <c r="E10" s="21">
        <v>153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196</v>
      </c>
      <c r="C11" s="23">
        <v>12</v>
      </c>
      <c r="D11" s="23">
        <v>39</v>
      </c>
      <c r="E11" s="21">
        <v>247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76</v>
      </c>
      <c r="C12" s="23">
        <v>20</v>
      </c>
      <c r="D12" s="23">
        <v>105</v>
      </c>
      <c r="E12" s="21">
        <v>201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139</v>
      </c>
      <c r="C13" s="23">
        <v>28</v>
      </c>
      <c r="D13" s="23">
        <v>42</v>
      </c>
      <c r="E13" s="21">
        <v>209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37</v>
      </c>
      <c r="C14" s="23"/>
      <c r="D14" s="23">
        <v>23</v>
      </c>
      <c r="E14" s="21">
        <v>60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253</v>
      </c>
      <c r="C15" s="23">
        <v>73</v>
      </c>
      <c r="D15" s="23">
        <v>260</v>
      </c>
      <c r="E15" s="21">
        <v>586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444</v>
      </c>
      <c r="C16" s="23">
        <v>44</v>
      </c>
      <c r="D16" s="23">
        <v>446</v>
      </c>
      <c r="E16" s="21">
        <v>934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76</v>
      </c>
      <c r="C17" s="23">
        <v>1</v>
      </c>
      <c r="D17" s="23">
        <v>89</v>
      </c>
      <c r="E17" s="21">
        <v>166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67</v>
      </c>
      <c r="C18" s="23">
        <v>7</v>
      </c>
      <c r="D18" s="23">
        <v>113</v>
      </c>
      <c r="E18" s="21">
        <v>187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86</v>
      </c>
      <c r="C19" s="23">
        <v>12</v>
      </c>
      <c r="D19" s="23">
        <v>60</v>
      </c>
      <c r="E19" s="21">
        <v>158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118</v>
      </c>
      <c r="C20" s="23">
        <v>10</v>
      </c>
      <c r="D20" s="23">
        <v>3745</v>
      </c>
      <c r="E20" s="21">
        <v>3873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78</v>
      </c>
      <c r="C21" s="23">
        <v>17</v>
      </c>
      <c r="D21" s="23">
        <v>209</v>
      </c>
      <c r="E21" s="21">
        <v>304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172</v>
      </c>
      <c r="C22" s="23">
        <v>9</v>
      </c>
      <c r="D22" s="23">
        <v>134</v>
      </c>
      <c r="E22" s="21">
        <v>315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78</v>
      </c>
      <c r="C23" s="23">
        <v>7</v>
      </c>
      <c r="D23" s="23">
        <v>63</v>
      </c>
      <c r="E23" s="21">
        <v>148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142</v>
      </c>
      <c r="C24" s="23">
        <v>11</v>
      </c>
      <c r="D24" s="23">
        <v>10</v>
      </c>
      <c r="E24" s="23">
        <v>163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265</v>
      </c>
      <c r="C25" s="23">
        <v>60</v>
      </c>
      <c r="D25" s="23">
        <v>126</v>
      </c>
      <c r="E25" s="23">
        <v>451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136</v>
      </c>
      <c r="C26" s="23">
        <v>12</v>
      </c>
      <c r="D26" s="23">
        <v>31</v>
      </c>
      <c r="E26" s="23">
        <v>179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265</v>
      </c>
      <c r="C27" s="23">
        <v>73</v>
      </c>
      <c r="D27" s="23">
        <v>138</v>
      </c>
      <c r="E27" s="23">
        <v>476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72</v>
      </c>
      <c r="C28" s="23">
        <v>4</v>
      </c>
      <c r="D28" s="23">
        <v>10</v>
      </c>
      <c r="E28" s="23">
        <v>86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32</v>
      </c>
      <c r="C29" s="23">
        <v>7</v>
      </c>
      <c r="D29" s="23">
        <v>13</v>
      </c>
      <c r="E29" s="23">
        <v>52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51</v>
      </c>
      <c r="C30" s="23">
        <v>38</v>
      </c>
      <c r="D30" s="23">
        <v>173</v>
      </c>
      <c r="E30" s="23">
        <v>262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27</v>
      </c>
      <c r="C31" s="23">
        <v>9</v>
      </c>
      <c r="D31" s="23">
        <v>22</v>
      </c>
      <c r="E31" s="23">
        <v>58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65</v>
      </c>
      <c r="C32" s="23">
        <v>5</v>
      </c>
      <c r="D32" s="23">
        <v>40</v>
      </c>
      <c r="E32" s="23">
        <v>110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98</v>
      </c>
      <c r="C33" s="23">
        <v>3</v>
      </c>
      <c r="D33" s="23">
        <v>63</v>
      </c>
      <c r="E33" s="23">
        <v>164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164</v>
      </c>
      <c r="C34" s="23">
        <v>8</v>
      </c>
      <c r="D34" s="23">
        <v>51</v>
      </c>
      <c r="E34" s="23">
        <v>223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20</v>
      </c>
      <c r="C35" s="23">
        <v>31</v>
      </c>
      <c r="D35" s="23">
        <v>43</v>
      </c>
      <c r="E35" s="23">
        <v>94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726</v>
      </c>
      <c r="C36" s="26">
        <f t="shared" ref="C36:E36" si="0">C38-SUM(C5:C35)</f>
        <v>58</v>
      </c>
      <c r="D36" s="26">
        <f t="shared" si="0"/>
        <v>2099</v>
      </c>
      <c r="E36" s="26">
        <f t="shared" si="0"/>
        <v>2883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17055</v>
      </c>
      <c r="C37" s="41">
        <v>2506</v>
      </c>
      <c r="D37" s="41">
        <v>18346</v>
      </c>
      <c r="E37" s="42">
        <v>37907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111445</v>
      </c>
      <c r="C38" s="41">
        <v>17647</v>
      </c>
      <c r="D38" s="41">
        <v>25193</v>
      </c>
      <c r="E38" s="41">
        <v>154285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3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104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150695</v>
      </c>
      <c r="C5" s="20">
        <v>13014</v>
      </c>
      <c r="D5" s="20">
        <v>10514</v>
      </c>
      <c r="E5" s="21">
        <v>174223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20546</v>
      </c>
      <c r="C6" s="23">
        <v>2065</v>
      </c>
      <c r="D6" s="23">
        <v>3159</v>
      </c>
      <c r="E6" s="21">
        <v>25770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5262</v>
      </c>
      <c r="C7" s="23">
        <v>931</v>
      </c>
      <c r="D7" s="23">
        <v>2283</v>
      </c>
      <c r="E7" s="21">
        <v>8476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2376</v>
      </c>
      <c r="C8" s="23">
        <v>717</v>
      </c>
      <c r="D8" s="23">
        <v>657</v>
      </c>
      <c r="E8" s="21">
        <v>3750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2531</v>
      </c>
      <c r="C9" s="23">
        <v>485</v>
      </c>
      <c r="D9" s="23">
        <v>453</v>
      </c>
      <c r="E9" s="21">
        <v>3469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258</v>
      </c>
      <c r="C10" s="23">
        <v>38</v>
      </c>
      <c r="D10" s="23">
        <v>244</v>
      </c>
      <c r="E10" s="21">
        <v>540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56</v>
      </c>
      <c r="C11" s="23">
        <v>46</v>
      </c>
      <c r="D11" s="23">
        <v>26</v>
      </c>
      <c r="E11" s="21">
        <v>128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193</v>
      </c>
      <c r="C12" s="23">
        <v>71</v>
      </c>
      <c r="D12" s="23">
        <v>118</v>
      </c>
      <c r="E12" s="21">
        <v>382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141</v>
      </c>
      <c r="C13" s="23">
        <v>50</v>
      </c>
      <c r="D13" s="23">
        <v>48</v>
      </c>
      <c r="E13" s="21">
        <v>239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27</v>
      </c>
      <c r="C14" s="23">
        <v>1</v>
      </c>
      <c r="D14" s="23">
        <v>11</v>
      </c>
      <c r="E14" s="21">
        <v>39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747</v>
      </c>
      <c r="C15" s="23">
        <v>535</v>
      </c>
      <c r="D15" s="23">
        <v>901</v>
      </c>
      <c r="E15" s="21">
        <v>2183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545</v>
      </c>
      <c r="C16" s="23">
        <v>186</v>
      </c>
      <c r="D16" s="23">
        <v>216</v>
      </c>
      <c r="E16" s="21">
        <v>947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48</v>
      </c>
      <c r="C17" s="23">
        <v>108</v>
      </c>
      <c r="D17" s="23">
        <v>693</v>
      </c>
      <c r="E17" s="21">
        <v>849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50</v>
      </c>
      <c r="C18" s="23">
        <v>15</v>
      </c>
      <c r="D18" s="23">
        <v>29</v>
      </c>
      <c r="E18" s="21">
        <v>94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120</v>
      </c>
      <c r="C19" s="23">
        <v>443</v>
      </c>
      <c r="D19" s="23">
        <v>522</v>
      </c>
      <c r="E19" s="21">
        <v>1085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282</v>
      </c>
      <c r="C20" s="23">
        <v>117</v>
      </c>
      <c r="D20" s="23">
        <v>3240</v>
      </c>
      <c r="E20" s="21">
        <v>3639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186</v>
      </c>
      <c r="C21" s="23">
        <v>35</v>
      </c>
      <c r="D21" s="23">
        <v>1663</v>
      </c>
      <c r="E21" s="21">
        <v>1884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27</v>
      </c>
      <c r="C22" s="23">
        <v>55</v>
      </c>
      <c r="D22" s="23">
        <v>341</v>
      </c>
      <c r="E22" s="21">
        <v>423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110</v>
      </c>
      <c r="C23" s="23">
        <v>18</v>
      </c>
      <c r="D23" s="23">
        <v>2129</v>
      </c>
      <c r="E23" s="21">
        <v>2257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97</v>
      </c>
      <c r="C24" s="23">
        <v>37</v>
      </c>
      <c r="D24" s="23">
        <v>108</v>
      </c>
      <c r="E24" s="23">
        <v>242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293</v>
      </c>
      <c r="C25" s="23">
        <v>41</v>
      </c>
      <c r="D25" s="23">
        <v>76</v>
      </c>
      <c r="E25" s="23">
        <v>410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145</v>
      </c>
      <c r="C26" s="23">
        <v>351</v>
      </c>
      <c r="D26" s="23">
        <v>59</v>
      </c>
      <c r="E26" s="23">
        <v>555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889</v>
      </c>
      <c r="C27" s="23">
        <v>170</v>
      </c>
      <c r="D27" s="23">
        <v>208</v>
      </c>
      <c r="E27" s="23">
        <v>1267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12</v>
      </c>
      <c r="C28" s="23">
        <v>3</v>
      </c>
      <c r="D28" s="23">
        <v>7</v>
      </c>
      <c r="E28" s="23">
        <v>22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65</v>
      </c>
      <c r="C29" s="23">
        <v>10</v>
      </c>
      <c r="D29" s="23">
        <v>67</v>
      </c>
      <c r="E29" s="23">
        <v>142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195</v>
      </c>
      <c r="C30" s="23">
        <v>21</v>
      </c>
      <c r="D30" s="23">
        <v>442</v>
      </c>
      <c r="E30" s="23">
        <v>658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32</v>
      </c>
      <c r="C31" s="23">
        <v>43</v>
      </c>
      <c r="D31" s="23">
        <v>48</v>
      </c>
      <c r="E31" s="23">
        <v>123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47</v>
      </c>
      <c r="C32" s="23">
        <v>8</v>
      </c>
      <c r="D32" s="23">
        <v>45</v>
      </c>
      <c r="E32" s="23">
        <v>100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86</v>
      </c>
      <c r="C33" s="23">
        <v>34</v>
      </c>
      <c r="D33" s="23">
        <v>46</v>
      </c>
      <c r="E33" s="23">
        <v>166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261</v>
      </c>
      <c r="C34" s="23">
        <v>72</v>
      </c>
      <c r="D34" s="23">
        <v>5</v>
      </c>
      <c r="E34" s="23">
        <v>338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40</v>
      </c>
      <c r="C35" s="23">
        <v>2</v>
      </c>
      <c r="D35" s="23">
        <v>12</v>
      </c>
      <c r="E35" s="23">
        <v>54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1082</v>
      </c>
      <c r="C36" s="26">
        <f t="shared" ref="C36:E36" si="0">C38-SUM(C5:C35)</f>
        <v>459</v>
      </c>
      <c r="D36" s="26">
        <f t="shared" si="0"/>
        <v>4327</v>
      </c>
      <c r="E36" s="26">
        <f t="shared" si="0"/>
        <v>5868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36749</v>
      </c>
      <c r="C37" s="41">
        <v>7167</v>
      </c>
      <c r="D37" s="41">
        <v>22183</v>
      </c>
      <c r="E37" s="42">
        <v>66099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187444</v>
      </c>
      <c r="C38" s="41">
        <v>20181</v>
      </c>
      <c r="D38" s="41">
        <v>32697</v>
      </c>
      <c r="E38" s="41">
        <v>240322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3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125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102673</v>
      </c>
      <c r="C5" s="20">
        <v>18201</v>
      </c>
      <c r="D5" s="20">
        <v>16349</v>
      </c>
      <c r="E5" s="21">
        <v>137223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10844</v>
      </c>
      <c r="C6" s="23">
        <v>2535</v>
      </c>
      <c r="D6" s="23">
        <v>3370</v>
      </c>
      <c r="E6" s="21">
        <v>16749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4673</v>
      </c>
      <c r="C7" s="23">
        <v>2712</v>
      </c>
      <c r="D7" s="23">
        <v>3152</v>
      </c>
      <c r="E7" s="21">
        <v>10537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2356</v>
      </c>
      <c r="C8" s="23">
        <v>1429</v>
      </c>
      <c r="D8" s="23">
        <v>1934</v>
      </c>
      <c r="E8" s="21">
        <v>5719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5187</v>
      </c>
      <c r="C9" s="23">
        <v>2195</v>
      </c>
      <c r="D9" s="23">
        <v>2287</v>
      </c>
      <c r="E9" s="21">
        <v>9669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468</v>
      </c>
      <c r="C10" s="23">
        <v>29</v>
      </c>
      <c r="D10" s="23">
        <v>95</v>
      </c>
      <c r="E10" s="21">
        <v>592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433</v>
      </c>
      <c r="C11" s="23">
        <v>155</v>
      </c>
      <c r="D11" s="23">
        <v>78</v>
      </c>
      <c r="E11" s="21">
        <v>666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928</v>
      </c>
      <c r="C12" s="23">
        <v>403</v>
      </c>
      <c r="D12" s="23">
        <v>208</v>
      </c>
      <c r="E12" s="21">
        <v>1539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356</v>
      </c>
      <c r="C13" s="23">
        <v>414</v>
      </c>
      <c r="D13" s="23">
        <v>686</v>
      </c>
      <c r="E13" s="21">
        <v>1456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379</v>
      </c>
      <c r="C14" s="23">
        <v>148</v>
      </c>
      <c r="D14" s="23">
        <v>168</v>
      </c>
      <c r="E14" s="21">
        <v>695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1237</v>
      </c>
      <c r="C15" s="23">
        <v>970</v>
      </c>
      <c r="D15" s="23">
        <v>832</v>
      </c>
      <c r="E15" s="21">
        <v>3039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883</v>
      </c>
      <c r="C16" s="23">
        <v>450</v>
      </c>
      <c r="D16" s="23">
        <v>729</v>
      </c>
      <c r="E16" s="21">
        <v>2062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206</v>
      </c>
      <c r="C17" s="23">
        <v>87</v>
      </c>
      <c r="D17" s="23">
        <v>177</v>
      </c>
      <c r="E17" s="21">
        <v>470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118</v>
      </c>
      <c r="C18" s="23">
        <v>51</v>
      </c>
      <c r="D18" s="23">
        <v>154</v>
      </c>
      <c r="E18" s="21">
        <v>323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418</v>
      </c>
      <c r="C19" s="23">
        <v>144</v>
      </c>
      <c r="D19" s="23">
        <v>439</v>
      </c>
      <c r="E19" s="21">
        <v>1001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383</v>
      </c>
      <c r="C20" s="23">
        <v>285</v>
      </c>
      <c r="D20" s="23">
        <v>830</v>
      </c>
      <c r="E20" s="21">
        <v>1498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263</v>
      </c>
      <c r="C21" s="23">
        <v>215</v>
      </c>
      <c r="D21" s="23">
        <v>434</v>
      </c>
      <c r="E21" s="21">
        <v>912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217</v>
      </c>
      <c r="C22" s="23">
        <v>123</v>
      </c>
      <c r="D22" s="23">
        <v>116</v>
      </c>
      <c r="E22" s="21">
        <v>456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159</v>
      </c>
      <c r="C23" s="23">
        <v>57</v>
      </c>
      <c r="D23" s="23">
        <v>413</v>
      </c>
      <c r="E23" s="21">
        <v>629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270</v>
      </c>
      <c r="C24" s="23">
        <v>141</v>
      </c>
      <c r="D24" s="23">
        <v>73</v>
      </c>
      <c r="E24" s="23">
        <v>484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566</v>
      </c>
      <c r="C25" s="23">
        <v>398</v>
      </c>
      <c r="D25" s="23">
        <v>284</v>
      </c>
      <c r="E25" s="23">
        <v>1248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209</v>
      </c>
      <c r="C26" s="23">
        <v>160</v>
      </c>
      <c r="D26" s="23">
        <v>178</v>
      </c>
      <c r="E26" s="23">
        <v>547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1218</v>
      </c>
      <c r="C27" s="23">
        <v>1556</v>
      </c>
      <c r="D27" s="23">
        <v>1361</v>
      </c>
      <c r="E27" s="23">
        <v>4135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210</v>
      </c>
      <c r="C28" s="23">
        <v>81</v>
      </c>
      <c r="D28" s="23">
        <v>165</v>
      </c>
      <c r="E28" s="23">
        <v>456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148</v>
      </c>
      <c r="C29" s="23">
        <v>180</v>
      </c>
      <c r="D29" s="23">
        <v>254</v>
      </c>
      <c r="E29" s="23">
        <v>582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983</v>
      </c>
      <c r="C30" s="23">
        <v>173</v>
      </c>
      <c r="D30" s="23">
        <v>342</v>
      </c>
      <c r="E30" s="23">
        <v>1498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87</v>
      </c>
      <c r="C31" s="23">
        <v>423</v>
      </c>
      <c r="D31" s="23">
        <v>110</v>
      </c>
      <c r="E31" s="23">
        <v>620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241</v>
      </c>
      <c r="C32" s="23">
        <v>36</v>
      </c>
      <c r="D32" s="23">
        <v>74</v>
      </c>
      <c r="E32" s="23">
        <v>351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334</v>
      </c>
      <c r="C33" s="23">
        <v>112</v>
      </c>
      <c r="D33" s="23">
        <v>168</v>
      </c>
      <c r="E33" s="23">
        <v>614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388</v>
      </c>
      <c r="C34" s="23">
        <v>61</v>
      </c>
      <c r="D34" s="23">
        <v>273</v>
      </c>
      <c r="E34" s="23">
        <v>722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160</v>
      </c>
      <c r="C35" s="23">
        <v>21</v>
      </c>
      <c r="D35" s="23">
        <v>65</v>
      </c>
      <c r="E35" s="23">
        <v>246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1857</v>
      </c>
      <c r="C36" s="26">
        <f t="shared" ref="C36:E36" si="0">C38-SUM(C5:C35)</f>
        <v>1044</v>
      </c>
      <c r="D36" s="26">
        <f t="shared" si="0"/>
        <v>11195</v>
      </c>
      <c r="E36" s="26">
        <f t="shared" si="0"/>
        <v>14096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36179</v>
      </c>
      <c r="C37" s="41">
        <v>16788</v>
      </c>
      <c r="D37" s="41">
        <v>30644</v>
      </c>
      <c r="E37" s="45">
        <v>83611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138852</v>
      </c>
      <c r="C38" s="41">
        <v>34989</v>
      </c>
      <c r="D38" s="41">
        <v>46993</v>
      </c>
      <c r="E38" s="42">
        <v>220834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3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105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194513</v>
      </c>
      <c r="C5" s="20">
        <v>31805</v>
      </c>
      <c r="D5" s="20">
        <v>53364</v>
      </c>
      <c r="E5" s="21">
        <v>279682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28777</v>
      </c>
      <c r="C6" s="23">
        <v>10364</v>
      </c>
      <c r="D6" s="23">
        <v>13979</v>
      </c>
      <c r="E6" s="21">
        <v>53120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41205</v>
      </c>
      <c r="C7" s="23">
        <v>9624</v>
      </c>
      <c r="D7" s="23">
        <v>13960</v>
      </c>
      <c r="E7" s="21">
        <v>64789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14471</v>
      </c>
      <c r="C8" s="23">
        <v>5686</v>
      </c>
      <c r="D8" s="23">
        <v>5354</v>
      </c>
      <c r="E8" s="21">
        <v>25511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17038</v>
      </c>
      <c r="C9" s="23">
        <v>3477</v>
      </c>
      <c r="D9" s="23">
        <v>4013</v>
      </c>
      <c r="E9" s="21">
        <v>24528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835</v>
      </c>
      <c r="C10" s="23">
        <v>674</v>
      </c>
      <c r="D10" s="23">
        <v>513</v>
      </c>
      <c r="E10" s="21">
        <v>2022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498</v>
      </c>
      <c r="C11" s="23">
        <v>304</v>
      </c>
      <c r="D11" s="23">
        <v>184</v>
      </c>
      <c r="E11" s="21">
        <v>986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772</v>
      </c>
      <c r="C12" s="23">
        <v>449</v>
      </c>
      <c r="D12" s="23">
        <v>612</v>
      </c>
      <c r="E12" s="21">
        <v>1833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525</v>
      </c>
      <c r="C13" s="23">
        <v>300</v>
      </c>
      <c r="D13" s="23">
        <v>422</v>
      </c>
      <c r="E13" s="21">
        <v>1247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402</v>
      </c>
      <c r="C14" s="23">
        <v>324</v>
      </c>
      <c r="D14" s="23">
        <v>255</v>
      </c>
      <c r="E14" s="21">
        <v>981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3315</v>
      </c>
      <c r="C15" s="23">
        <v>2263</v>
      </c>
      <c r="D15" s="23">
        <v>3266</v>
      </c>
      <c r="E15" s="21">
        <v>8844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2609</v>
      </c>
      <c r="C16" s="23">
        <v>1317</v>
      </c>
      <c r="D16" s="23">
        <v>3045</v>
      </c>
      <c r="E16" s="21">
        <v>6971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385</v>
      </c>
      <c r="C17" s="23">
        <v>206</v>
      </c>
      <c r="D17" s="23">
        <v>1166</v>
      </c>
      <c r="E17" s="21">
        <v>1757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247</v>
      </c>
      <c r="C18" s="23">
        <v>241</v>
      </c>
      <c r="D18" s="23">
        <v>319</v>
      </c>
      <c r="E18" s="21">
        <v>807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2202</v>
      </c>
      <c r="C19" s="23">
        <v>270</v>
      </c>
      <c r="D19" s="23">
        <v>696</v>
      </c>
      <c r="E19" s="21">
        <v>3168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1788</v>
      </c>
      <c r="C20" s="23">
        <v>915</v>
      </c>
      <c r="D20" s="23">
        <v>5238</v>
      </c>
      <c r="E20" s="21">
        <v>7941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550</v>
      </c>
      <c r="C21" s="23">
        <v>374</v>
      </c>
      <c r="D21" s="23">
        <v>1105</v>
      </c>
      <c r="E21" s="21">
        <v>2029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256</v>
      </c>
      <c r="C22" s="23">
        <v>93</v>
      </c>
      <c r="D22" s="23">
        <v>145</v>
      </c>
      <c r="E22" s="21">
        <v>494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923</v>
      </c>
      <c r="C23" s="23">
        <v>271</v>
      </c>
      <c r="D23" s="23">
        <v>2421</v>
      </c>
      <c r="E23" s="21">
        <v>3615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315</v>
      </c>
      <c r="C24" s="23">
        <v>287</v>
      </c>
      <c r="D24" s="23">
        <v>114</v>
      </c>
      <c r="E24" s="23">
        <v>716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1198</v>
      </c>
      <c r="C25" s="23">
        <v>369</v>
      </c>
      <c r="D25" s="23">
        <v>613</v>
      </c>
      <c r="E25" s="23">
        <v>2180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780</v>
      </c>
      <c r="C26" s="23">
        <v>202</v>
      </c>
      <c r="D26" s="23">
        <v>156</v>
      </c>
      <c r="E26" s="23">
        <v>1138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1965</v>
      </c>
      <c r="C27" s="23">
        <v>1046</v>
      </c>
      <c r="D27" s="23">
        <v>723</v>
      </c>
      <c r="E27" s="23">
        <v>3734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380</v>
      </c>
      <c r="C28" s="23">
        <v>173</v>
      </c>
      <c r="D28" s="23">
        <v>70</v>
      </c>
      <c r="E28" s="23">
        <v>623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187</v>
      </c>
      <c r="C29" s="23">
        <v>266</v>
      </c>
      <c r="D29" s="23">
        <v>95</v>
      </c>
      <c r="E29" s="23">
        <v>548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2883</v>
      </c>
      <c r="C30" s="23">
        <v>460</v>
      </c>
      <c r="D30" s="23">
        <v>626</v>
      </c>
      <c r="E30" s="23">
        <v>3969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299</v>
      </c>
      <c r="C31" s="23">
        <v>517</v>
      </c>
      <c r="D31" s="23">
        <v>453</v>
      </c>
      <c r="E31" s="23">
        <v>1269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615</v>
      </c>
      <c r="C32" s="23">
        <v>101</v>
      </c>
      <c r="D32" s="23">
        <v>57</v>
      </c>
      <c r="E32" s="23">
        <v>773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459</v>
      </c>
      <c r="C33" s="23">
        <v>312</v>
      </c>
      <c r="D33" s="23">
        <v>256</v>
      </c>
      <c r="E33" s="23">
        <v>1027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570</v>
      </c>
      <c r="C34" s="23">
        <v>157</v>
      </c>
      <c r="D34" s="23">
        <v>251</v>
      </c>
      <c r="E34" s="23">
        <v>978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126</v>
      </c>
      <c r="C35" s="23">
        <v>66</v>
      </c>
      <c r="D35" s="23">
        <v>63</v>
      </c>
      <c r="E35" s="23">
        <v>255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3978</v>
      </c>
      <c r="C36" s="26">
        <f t="shared" ref="C36:E36" si="0">C38-SUM(C5:C35)</f>
        <v>1610</v>
      </c>
      <c r="D36" s="26">
        <f t="shared" si="0"/>
        <v>3463</v>
      </c>
      <c r="E36" s="26">
        <f t="shared" si="0"/>
        <v>9051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130553</v>
      </c>
      <c r="C37" s="41">
        <v>42718</v>
      </c>
      <c r="D37" s="41">
        <v>63633</v>
      </c>
      <c r="E37" s="42">
        <v>236904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325066</v>
      </c>
      <c r="C38" s="41">
        <v>74523</v>
      </c>
      <c r="D38" s="41">
        <v>116997</v>
      </c>
      <c r="E38" s="41">
        <v>516586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11"/>
      <c r="C42" s="11"/>
      <c r="D42" s="11"/>
      <c r="E42" s="9"/>
      <c r="F42" s="8"/>
      <c r="G42"/>
    </row>
  </sheetData>
  <phoneticPr fontId="0" type="noConversion"/>
  <conditionalFormatting sqref="G5:G39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3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106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115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1508682</v>
      </c>
      <c r="C5" s="20">
        <v>77739</v>
      </c>
      <c r="D5" s="20">
        <v>35355</v>
      </c>
      <c r="E5" s="21">
        <v>1621776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899764</v>
      </c>
      <c r="C6" s="23">
        <v>7389</v>
      </c>
      <c r="D6" s="23">
        <v>9590</v>
      </c>
      <c r="E6" s="21">
        <v>916743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220201</v>
      </c>
      <c r="C7" s="23">
        <v>6389</v>
      </c>
      <c r="D7" s="23">
        <v>14014</v>
      </c>
      <c r="E7" s="21">
        <v>240604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159227</v>
      </c>
      <c r="C8" s="23">
        <v>3036</v>
      </c>
      <c r="D8" s="23">
        <v>2979</v>
      </c>
      <c r="E8" s="21">
        <v>165242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52460</v>
      </c>
      <c r="C9" s="23">
        <v>8600</v>
      </c>
      <c r="D9" s="23">
        <v>3797</v>
      </c>
      <c r="E9" s="21">
        <v>64857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9193</v>
      </c>
      <c r="C10" s="23">
        <v>312</v>
      </c>
      <c r="D10" s="23">
        <v>289</v>
      </c>
      <c r="E10" s="21">
        <v>9794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1088</v>
      </c>
      <c r="C11" s="23">
        <v>203</v>
      </c>
      <c r="D11" s="23">
        <v>446</v>
      </c>
      <c r="E11" s="21">
        <v>1737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2940</v>
      </c>
      <c r="C12" s="23">
        <v>144</v>
      </c>
      <c r="D12" s="23">
        <v>334</v>
      </c>
      <c r="E12" s="21">
        <v>3418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1007</v>
      </c>
      <c r="C13" s="23">
        <v>389</v>
      </c>
      <c r="D13" s="23">
        <v>550</v>
      </c>
      <c r="E13" s="21">
        <v>1946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376</v>
      </c>
      <c r="C14" s="23">
        <v>335</v>
      </c>
      <c r="D14" s="23">
        <v>115</v>
      </c>
      <c r="E14" s="21">
        <v>826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3042</v>
      </c>
      <c r="C15" s="23">
        <v>659</v>
      </c>
      <c r="D15" s="23">
        <v>1736</v>
      </c>
      <c r="E15" s="21">
        <v>5437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2415</v>
      </c>
      <c r="C16" s="23">
        <v>548</v>
      </c>
      <c r="D16" s="23">
        <v>960</v>
      </c>
      <c r="E16" s="21">
        <v>3923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723</v>
      </c>
      <c r="C17" s="23">
        <v>140</v>
      </c>
      <c r="D17" s="23">
        <v>404</v>
      </c>
      <c r="E17" s="21">
        <v>1267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226</v>
      </c>
      <c r="C18" s="23">
        <v>31</v>
      </c>
      <c r="D18" s="23">
        <v>1005</v>
      </c>
      <c r="E18" s="21">
        <v>1262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964</v>
      </c>
      <c r="C19" s="23">
        <v>501</v>
      </c>
      <c r="D19" s="23">
        <v>876</v>
      </c>
      <c r="E19" s="21">
        <v>2341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3341</v>
      </c>
      <c r="C20" s="23">
        <v>415</v>
      </c>
      <c r="D20" s="23">
        <v>17167</v>
      </c>
      <c r="E20" s="21">
        <v>20923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6389</v>
      </c>
      <c r="C21" s="23">
        <v>70</v>
      </c>
      <c r="D21" s="23">
        <v>2176</v>
      </c>
      <c r="E21" s="21">
        <v>8635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520</v>
      </c>
      <c r="C22" s="23">
        <v>42</v>
      </c>
      <c r="D22" s="23">
        <v>383</v>
      </c>
      <c r="E22" s="21">
        <v>945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649</v>
      </c>
      <c r="C23" s="23">
        <v>88</v>
      </c>
      <c r="D23" s="23">
        <v>644</v>
      </c>
      <c r="E23" s="21">
        <v>1381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579</v>
      </c>
      <c r="C24" s="23">
        <v>391</v>
      </c>
      <c r="D24" s="23">
        <v>134</v>
      </c>
      <c r="E24" s="23">
        <v>1104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3330</v>
      </c>
      <c r="C25" s="23">
        <v>284</v>
      </c>
      <c r="D25" s="23">
        <v>342</v>
      </c>
      <c r="E25" s="23">
        <v>3956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449</v>
      </c>
      <c r="C26" s="23">
        <v>235</v>
      </c>
      <c r="D26" s="23">
        <v>586</v>
      </c>
      <c r="E26" s="23">
        <v>1270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1173</v>
      </c>
      <c r="C27" s="23">
        <v>544</v>
      </c>
      <c r="D27" s="23">
        <v>1087</v>
      </c>
      <c r="E27" s="23">
        <v>2804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265</v>
      </c>
      <c r="C28" s="23">
        <v>111</v>
      </c>
      <c r="D28" s="23">
        <v>34</v>
      </c>
      <c r="E28" s="23">
        <v>410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76</v>
      </c>
      <c r="C29" s="23">
        <v>40</v>
      </c>
      <c r="D29" s="23">
        <v>209</v>
      </c>
      <c r="E29" s="23">
        <v>325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290</v>
      </c>
      <c r="C30" s="23">
        <v>60</v>
      </c>
      <c r="D30" s="23">
        <v>542</v>
      </c>
      <c r="E30" s="23">
        <v>892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60</v>
      </c>
      <c r="C31" s="23">
        <v>80</v>
      </c>
      <c r="D31" s="23">
        <v>10089</v>
      </c>
      <c r="E31" s="23">
        <v>10229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4252</v>
      </c>
      <c r="C32" s="23">
        <v>1016</v>
      </c>
      <c r="D32" s="23">
        <v>68</v>
      </c>
      <c r="E32" s="23">
        <v>5336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376</v>
      </c>
      <c r="C33" s="23">
        <v>101</v>
      </c>
      <c r="D33" s="23">
        <v>708</v>
      </c>
      <c r="E33" s="23">
        <v>1185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213</v>
      </c>
      <c r="C34" s="23">
        <v>4</v>
      </c>
      <c r="D34" s="23">
        <v>211</v>
      </c>
      <c r="E34" s="23">
        <v>428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194</v>
      </c>
      <c r="C35" s="23">
        <v>57</v>
      </c>
      <c r="D35" s="23">
        <v>164</v>
      </c>
      <c r="E35" s="23">
        <v>415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6031</v>
      </c>
      <c r="C36" s="26">
        <f t="shared" ref="C36:E36" si="0">C38-SUM(C5:C35)</f>
        <v>1090</v>
      </c>
      <c r="D36" s="26">
        <f t="shared" si="0"/>
        <v>20514</v>
      </c>
      <c r="E36" s="26">
        <f t="shared" si="0"/>
        <v>27635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1381813</v>
      </c>
      <c r="C37" s="41">
        <v>33304</v>
      </c>
      <c r="D37" s="45">
        <v>92153</v>
      </c>
      <c r="E37" s="42">
        <v>1507270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2890495</v>
      </c>
      <c r="C38" s="41">
        <v>111043</v>
      </c>
      <c r="D38" s="41">
        <v>127508</v>
      </c>
      <c r="E38" s="41">
        <v>3129046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3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107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289095</v>
      </c>
      <c r="C5" s="20">
        <v>21430</v>
      </c>
      <c r="D5" s="20">
        <v>4022</v>
      </c>
      <c r="E5" s="21">
        <v>314547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43806</v>
      </c>
      <c r="C6" s="23">
        <v>2190</v>
      </c>
      <c r="D6" s="23">
        <v>3320</v>
      </c>
      <c r="E6" s="21">
        <v>49316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8172</v>
      </c>
      <c r="C7" s="23">
        <v>1637</v>
      </c>
      <c r="D7" s="23">
        <v>1743</v>
      </c>
      <c r="E7" s="21">
        <v>11552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1695</v>
      </c>
      <c r="C8" s="23">
        <v>429</v>
      </c>
      <c r="D8" s="23">
        <v>220</v>
      </c>
      <c r="E8" s="21">
        <v>2344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2073</v>
      </c>
      <c r="C9" s="23">
        <v>563</v>
      </c>
      <c r="D9" s="23">
        <v>322</v>
      </c>
      <c r="E9" s="21">
        <v>2958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416</v>
      </c>
      <c r="C10" s="23">
        <v>18</v>
      </c>
      <c r="D10" s="23">
        <v>36</v>
      </c>
      <c r="E10" s="21">
        <v>470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96</v>
      </c>
      <c r="C11" s="23">
        <v>34</v>
      </c>
      <c r="D11" s="23">
        <v>39</v>
      </c>
      <c r="E11" s="21">
        <v>169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147</v>
      </c>
      <c r="C12" s="23">
        <v>31</v>
      </c>
      <c r="D12" s="23">
        <v>52</v>
      </c>
      <c r="E12" s="21">
        <v>230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248</v>
      </c>
      <c r="C13" s="23">
        <v>79</v>
      </c>
      <c r="D13" s="23">
        <v>63</v>
      </c>
      <c r="E13" s="21">
        <v>390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72</v>
      </c>
      <c r="C14" s="23">
        <v>584</v>
      </c>
      <c r="D14" s="23">
        <v>81</v>
      </c>
      <c r="E14" s="21">
        <v>737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483</v>
      </c>
      <c r="C15" s="23">
        <v>282</v>
      </c>
      <c r="D15" s="23">
        <v>276</v>
      </c>
      <c r="E15" s="21">
        <v>1041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513</v>
      </c>
      <c r="C16" s="23">
        <v>82</v>
      </c>
      <c r="D16" s="23">
        <v>141</v>
      </c>
      <c r="E16" s="21">
        <v>736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24</v>
      </c>
      <c r="C17" s="23">
        <v>6</v>
      </c>
      <c r="D17" s="23">
        <v>15</v>
      </c>
      <c r="E17" s="21">
        <v>45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55</v>
      </c>
      <c r="C18" s="23"/>
      <c r="D18" s="23">
        <v>123</v>
      </c>
      <c r="E18" s="21">
        <v>178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377</v>
      </c>
      <c r="C19" s="23">
        <v>39</v>
      </c>
      <c r="D19" s="23">
        <v>84</v>
      </c>
      <c r="E19" s="21">
        <v>500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672</v>
      </c>
      <c r="C20" s="23">
        <v>54</v>
      </c>
      <c r="D20" s="23">
        <v>1261</v>
      </c>
      <c r="E20" s="21">
        <v>1987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97</v>
      </c>
      <c r="C21" s="23">
        <v>33</v>
      </c>
      <c r="D21" s="23">
        <v>306</v>
      </c>
      <c r="E21" s="21">
        <v>436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34</v>
      </c>
      <c r="C22" s="23">
        <v>8</v>
      </c>
      <c r="D22" s="23">
        <v>31</v>
      </c>
      <c r="E22" s="21">
        <v>73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127</v>
      </c>
      <c r="C23" s="23">
        <v>6</v>
      </c>
      <c r="D23" s="23">
        <v>3</v>
      </c>
      <c r="E23" s="21">
        <v>136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56</v>
      </c>
      <c r="C24" s="23">
        <v>5</v>
      </c>
      <c r="D24" s="23">
        <v>10</v>
      </c>
      <c r="E24" s="23">
        <v>71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400</v>
      </c>
      <c r="C25" s="23">
        <v>144</v>
      </c>
      <c r="D25" s="23">
        <v>26</v>
      </c>
      <c r="E25" s="23">
        <v>570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81</v>
      </c>
      <c r="C26" s="23">
        <v>16</v>
      </c>
      <c r="D26" s="23">
        <v>27</v>
      </c>
      <c r="E26" s="23">
        <v>124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390</v>
      </c>
      <c r="C27" s="23">
        <v>93</v>
      </c>
      <c r="D27" s="23">
        <v>52</v>
      </c>
      <c r="E27" s="23">
        <v>535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42</v>
      </c>
      <c r="C28" s="23">
        <v>15</v>
      </c>
      <c r="D28" s="23">
        <v>5</v>
      </c>
      <c r="E28" s="23">
        <v>62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22</v>
      </c>
      <c r="C29" s="23">
        <v>20</v>
      </c>
      <c r="D29" s="23">
        <v>54</v>
      </c>
      <c r="E29" s="23">
        <v>96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108</v>
      </c>
      <c r="C30" s="23">
        <v>39</v>
      </c>
      <c r="D30" s="23">
        <v>53</v>
      </c>
      <c r="E30" s="23">
        <v>200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/>
      <c r="C31" s="23"/>
      <c r="D31" s="23">
        <v>1</v>
      </c>
      <c r="E31" s="23">
        <v>1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10</v>
      </c>
      <c r="C32" s="23"/>
      <c r="D32" s="23">
        <v>28</v>
      </c>
      <c r="E32" s="23">
        <v>38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62</v>
      </c>
      <c r="C33" s="23">
        <v>2</v>
      </c>
      <c r="D33" s="23">
        <v>18</v>
      </c>
      <c r="E33" s="23">
        <v>82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84</v>
      </c>
      <c r="C34" s="23">
        <v>8</v>
      </c>
      <c r="D34" s="23">
        <v>8</v>
      </c>
      <c r="E34" s="23">
        <v>100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59</v>
      </c>
      <c r="C35" s="23">
        <v>5</v>
      </c>
      <c r="D35" s="23">
        <v>23</v>
      </c>
      <c r="E35" s="23">
        <v>87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1306</v>
      </c>
      <c r="C36" s="26">
        <f t="shared" ref="C36:E36" si="0">C38-SUM(C5:C35)</f>
        <v>174</v>
      </c>
      <c r="D36" s="26">
        <f t="shared" si="0"/>
        <v>2213</v>
      </c>
      <c r="E36" s="26">
        <f t="shared" si="0"/>
        <v>3693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61727</v>
      </c>
      <c r="C37" s="41">
        <v>6596</v>
      </c>
      <c r="D37" s="41">
        <v>10634</v>
      </c>
      <c r="E37" s="42">
        <v>78957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350822</v>
      </c>
      <c r="C38" s="41">
        <v>28026</v>
      </c>
      <c r="D38" s="41">
        <v>14656</v>
      </c>
      <c r="E38" s="41">
        <v>393504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7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108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71373</v>
      </c>
      <c r="C5" s="20">
        <v>11434</v>
      </c>
      <c r="D5" s="20">
        <v>12816</v>
      </c>
      <c r="E5" s="21">
        <v>95623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13361</v>
      </c>
      <c r="C6" s="23">
        <v>2941</v>
      </c>
      <c r="D6" s="23">
        <v>8025</v>
      </c>
      <c r="E6" s="21">
        <v>24327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7034</v>
      </c>
      <c r="C7" s="23">
        <v>884</v>
      </c>
      <c r="D7" s="23">
        <v>5967</v>
      </c>
      <c r="E7" s="21">
        <v>13885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4172</v>
      </c>
      <c r="C8" s="23">
        <v>610</v>
      </c>
      <c r="D8" s="23">
        <v>1940</v>
      </c>
      <c r="E8" s="21">
        <v>6722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3683</v>
      </c>
      <c r="C9" s="23">
        <v>409</v>
      </c>
      <c r="D9" s="23">
        <v>1526</v>
      </c>
      <c r="E9" s="21">
        <v>5618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354</v>
      </c>
      <c r="C10" s="23">
        <v>119</v>
      </c>
      <c r="D10" s="23">
        <v>336</v>
      </c>
      <c r="E10" s="21">
        <v>809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55</v>
      </c>
      <c r="C11" s="23">
        <v>10</v>
      </c>
      <c r="D11" s="23">
        <v>405</v>
      </c>
      <c r="E11" s="21">
        <v>470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166</v>
      </c>
      <c r="C12" s="23">
        <v>18</v>
      </c>
      <c r="D12" s="23">
        <v>121</v>
      </c>
      <c r="E12" s="21">
        <v>305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122</v>
      </c>
      <c r="C13" s="23">
        <v>119</v>
      </c>
      <c r="D13" s="23">
        <v>103</v>
      </c>
      <c r="E13" s="21">
        <v>344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45</v>
      </c>
      <c r="C14" s="23">
        <v>9</v>
      </c>
      <c r="D14" s="23">
        <v>164</v>
      </c>
      <c r="E14" s="21">
        <v>218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670</v>
      </c>
      <c r="C15" s="23">
        <v>314</v>
      </c>
      <c r="D15" s="23">
        <v>718</v>
      </c>
      <c r="E15" s="21">
        <v>1702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1408</v>
      </c>
      <c r="C16" s="23">
        <v>279</v>
      </c>
      <c r="D16" s="23">
        <v>1188</v>
      </c>
      <c r="E16" s="21">
        <v>2875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243</v>
      </c>
      <c r="C17" s="23">
        <v>26</v>
      </c>
      <c r="D17" s="23">
        <v>201</v>
      </c>
      <c r="E17" s="21">
        <v>470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88</v>
      </c>
      <c r="C18" s="23">
        <v>6</v>
      </c>
      <c r="D18" s="23">
        <v>30</v>
      </c>
      <c r="E18" s="21">
        <v>124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192</v>
      </c>
      <c r="C19" s="23">
        <v>150</v>
      </c>
      <c r="D19" s="23">
        <v>132</v>
      </c>
      <c r="E19" s="21">
        <v>474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334</v>
      </c>
      <c r="C20" s="23">
        <v>150</v>
      </c>
      <c r="D20" s="23">
        <v>15755</v>
      </c>
      <c r="E20" s="21">
        <v>16239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1158</v>
      </c>
      <c r="C21" s="23">
        <v>39</v>
      </c>
      <c r="D21" s="23">
        <v>513</v>
      </c>
      <c r="E21" s="21">
        <v>1710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41</v>
      </c>
      <c r="C22" s="23">
        <v>15</v>
      </c>
      <c r="D22" s="23">
        <v>466</v>
      </c>
      <c r="E22" s="21">
        <v>522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99</v>
      </c>
      <c r="C23" s="23">
        <v>44</v>
      </c>
      <c r="D23" s="23">
        <v>354</v>
      </c>
      <c r="E23" s="21">
        <v>497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57</v>
      </c>
      <c r="C24" s="23">
        <v>15</v>
      </c>
      <c r="D24" s="23">
        <v>30</v>
      </c>
      <c r="E24" s="23">
        <v>102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244</v>
      </c>
      <c r="C25" s="23">
        <v>42</v>
      </c>
      <c r="D25" s="23">
        <v>108</v>
      </c>
      <c r="E25" s="23">
        <v>394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319</v>
      </c>
      <c r="C26" s="23">
        <v>44</v>
      </c>
      <c r="D26" s="23">
        <v>156</v>
      </c>
      <c r="E26" s="23">
        <v>519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764</v>
      </c>
      <c r="C27" s="23">
        <v>168</v>
      </c>
      <c r="D27" s="23">
        <v>342</v>
      </c>
      <c r="E27" s="23">
        <v>1274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112</v>
      </c>
      <c r="C28" s="23">
        <v>10</v>
      </c>
      <c r="D28" s="23">
        <v>41</v>
      </c>
      <c r="E28" s="23">
        <v>163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33</v>
      </c>
      <c r="C29" s="23">
        <v>18</v>
      </c>
      <c r="D29" s="23">
        <v>26</v>
      </c>
      <c r="E29" s="23">
        <v>77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120</v>
      </c>
      <c r="C30" s="23">
        <v>25</v>
      </c>
      <c r="D30" s="23">
        <v>67</v>
      </c>
      <c r="E30" s="23">
        <v>212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56</v>
      </c>
      <c r="C31" s="23">
        <v>108</v>
      </c>
      <c r="D31" s="23">
        <v>114</v>
      </c>
      <c r="E31" s="23">
        <v>278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72</v>
      </c>
      <c r="C32" s="23">
        <v>12</v>
      </c>
      <c r="D32" s="23">
        <v>35</v>
      </c>
      <c r="E32" s="23">
        <v>119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378</v>
      </c>
      <c r="C33" s="23">
        <v>109</v>
      </c>
      <c r="D33" s="23">
        <v>131</v>
      </c>
      <c r="E33" s="23">
        <v>618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111</v>
      </c>
      <c r="C34" s="23">
        <v>27</v>
      </c>
      <c r="D34" s="23">
        <v>13</v>
      </c>
      <c r="E34" s="23">
        <v>151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81</v>
      </c>
      <c r="C35" s="23">
        <v>7</v>
      </c>
      <c r="D35" s="23">
        <v>62</v>
      </c>
      <c r="E35" s="23">
        <v>150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735</v>
      </c>
      <c r="C36" s="26">
        <f t="shared" ref="C36:E36" si="0">C38-SUM(C5:C35)</f>
        <v>144</v>
      </c>
      <c r="D36" s="26">
        <f t="shared" si="0"/>
        <v>1292</v>
      </c>
      <c r="E36" s="26">
        <f t="shared" si="0"/>
        <v>2171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36307</v>
      </c>
      <c r="C37" s="41">
        <v>6871</v>
      </c>
      <c r="D37" s="41">
        <v>40361</v>
      </c>
      <c r="E37" s="42">
        <v>83539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107680</v>
      </c>
      <c r="C38" s="41">
        <v>18305</v>
      </c>
      <c r="D38" s="41">
        <v>53177</v>
      </c>
      <c r="E38" s="41">
        <v>179162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62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58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16"/>
      <c r="G4"/>
    </row>
    <row r="5" spans="1:7" s="4" customFormat="1" ht="12.75" customHeight="1" x14ac:dyDescent="0.25">
      <c r="A5" s="20" t="s">
        <v>11</v>
      </c>
      <c r="B5" s="20">
        <v>387302</v>
      </c>
      <c r="C5" s="20">
        <v>503737</v>
      </c>
      <c r="D5" s="20">
        <v>181951</v>
      </c>
      <c r="E5" s="21">
        <v>1072990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86669</v>
      </c>
      <c r="C6" s="23">
        <v>96415</v>
      </c>
      <c r="D6" s="23">
        <v>31568</v>
      </c>
      <c r="E6" s="21">
        <v>214652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138852</v>
      </c>
      <c r="C7" s="23">
        <v>158061</v>
      </c>
      <c r="D7" s="23">
        <v>46288</v>
      </c>
      <c r="E7" s="21">
        <v>343201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292247</v>
      </c>
      <c r="C8" s="23">
        <v>234168</v>
      </c>
      <c r="D8" s="23">
        <v>100395</v>
      </c>
      <c r="E8" s="21">
        <v>626810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166070</v>
      </c>
      <c r="C9" s="23">
        <v>190334</v>
      </c>
      <c r="D9" s="23">
        <v>46885</v>
      </c>
      <c r="E9" s="21">
        <v>403289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11663</v>
      </c>
      <c r="C10" s="23">
        <v>18987</v>
      </c>
      <c r="D10" s="23">
        <v>4720</v>
      </c>
      <c r="E10" s="21">
        <v>35370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20659</v>
      </c>
      <c r="C11" s="23">
        <v>25690</v>
      </c>
      <c r="D11" s="23">
        <v>6670</v>
      </c>
      <c r="E11" s="21">
        <v>53019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23006</v>
      </c>
      <c r="C12" s="23">
        <v>26750</v>
      </c>
      <c r="D12" s="23">
        <v>6866</v>
      </c>
      <c r="E12" s="21">
        <v>56622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17292</v>
      </c>
      <c r="C13" s="23">
        <v>34507</v>
      </c>
      <c r="D13" s="23">
        <v>8977</v>
      </c>
      <c r="E13" s="21">
        <v>60776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8808</v>
      </c>
      <c r="C14" s="23">
        <v>23605</v>
      </c>
      <c r="D14" s="23">
        <v>3650</v>
      </c>
      <c r="E14" s="21">
        <v>36063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89945</v>
      </c>
      <c r="C15" s="23">
        <v>85454</v>
      </c>
      <c r="D15" s="23">
        <v>31330</v>
      </c>
      <c r="E15" s="21">
        <v>206729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203986</v>
      </c>
      <c r="C16" s="23">
        <v>94930</v>
      </c>
      <c r="D16" s="23">
        <v>43532</v>
      </c>
      <c r="E16" s="21">
        <v>342448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21394</v>
      </c>
      <c r="C17" s="23">
        <v>22693</v>
      </c>
      <c r="D17" s="23">
        <v>11921</v>
      </c>
      <c r="E17" s="21">
        <v>56008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18940</v>
      </c>
      <c r="C18" s="23">
        <v>21384</v>
      </c>
      <c r="D18" s="23">
        <v>7348</v>
      </c>
      <c r="E18" s="21">
        <v>47672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12743</v>
      </c>
      <c r="C19" s="23">
        <v>18509</v>
      </c>
      <c r="D19" s="23">
        <v>5516</v>
      </c>
      <c r="E19" s="21">
        <v>36768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18405</v>
      </c>
      <c r="C20" s="23">
        <v>28919</v>
      </c>
      <c r="D20" s="23">
        <v>12146</v>
      </c>
      <c r="E20" s="21">
        <v>59470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6003</v>
      </c>
      <c r="C21" s="23">
        <v>11258</v>
      </c>
      <c r="D21" s="23">
        <v>4358</v>
      </c>
      <c r="E21" s="21">
        <v>21619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7588</v>
      </c>
      <c r="C22" s="23">
        <v>11123</v>
      </c>
      <c r="D22" s="23">
        <v>3568</v>
      </c>
      <c r="E22" s="21">
        <v>22279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18741</v>
      </c>
      <c r="C23" s="23">
        <v>18033</v>
      </c>
      <c r="D23" s="23">
        <v>8322</v>
      </c>
      <c r="E23" s="21">
        <v>45096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11863</v>
      </c>
      <c r="C24" s="23">
        <v>26163</v>
      </c>
      <c r="D24" s="23">
        <v>3757</v>
      </c>
      <c r="E24" s="23">
        <v>41783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32488</v>
      </c>
      <c r="C25" s="23">
        <v>36118</v>
      </c>
      <c r="D25" s="23">
        <v>9549</v>
      </c>
      <c r="E25" s="23">
        <v>78155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25905</v>
      </c>
      <c r="C26" s="23">
        <v>20278</v>
      </c>
      <c r="D26" s="23">
        <v>6744</v>
      </c>
      <c r="E26" s="23">
        <v>52927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109572</v>
      </c>
      <c r="C27" s="23">
        <v>155640</v>
      </c>
      <c r="D27" s="23">
        <v>34340</v>
      </c>
      <c r="E27" s="23">
        <v>299552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24132</v>
      </c>
      <c r="C28" s="23">
        <v>19750</v>
      </c>
      <c r="D28" s="23">
        <v>5197</v>
      </c>
      <c r="E28" s="23">
        <v>49079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25468</v>
      </c>
      <c r="C29" s="23">
        <v>26834</v>
      </c>
      <c r="D29" s="23">
        <v>9168</v>
      </c>
      <c r="E29" s="23">
        <v>61470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55479</v>
      </c>
      <c r="C30" s="23">
        <v>31304</v>
      </c>
      <c r="D30" s="23">
        <v>10258</v>
      </c>
      <c r="E30" s="23">
        <v>97041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16729</v>
      </c>
      <c r="C31" s="23">
        <v>14599</v>
      </c>
      <c r="D31" s="23">
        <v>8995</v>
      </c>
      <c r="E31" s="23">
        <v>40323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8188</v>
      </c>
      <c r="C32" s="23">
        <v>8947</v>
      </c>
      <c r="D32" s="23">
        <v>2653</v>
      </c>
      <c r="E32" s="23">
        <v>19788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22383</v>
      </c>
      <c r="C33" s="23">
        <v>20699</v>
      </c>
      <c r="D33" s="23">
        <v>8466</v>
      </c>
      <c r="E33" s="23">
        <v>51548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20839</v>
      </c>
      <c r="C34" s="23">
        <v>10534</v>
      </c>
      <c r="D34" s="23">
        <v>4721</v>
      </c>
      <c r="E34" s="23">
        <v>36094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35207</v>
      </c>
      <c r="C35" s="23">
        <v>13592</v>
      </c>
      <c r="D35" s="23">
        <v>5989</v>
      </c>
      <c r="E35" s="23">
        <v>54788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251364</v>
      </c>
      <c r="C36" s="26">
        <f t="shared" ref="C36:E36" si="0">C38-SUM(C5:C35)</f>
        <v>246218</v>
      </c>
      <c r="D36" s="26">
        <f t="shared" si="0"/>
        <v>89484</v>
      </c>
      <c r="E36" s="26">
        <f t="shared" si="0"/>
        <v>587066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1802628</v>
      </c>
      <c r="C37" s="41">
        <v>1751496</v>
      </c>
      <c r="D37" s="41">
        <v>583381</v>
      </c>
      <c r="E37" s="42">
        <v>4137505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2189930</v>
      </c>
      <c r="C38" s="41">
        <v>2255233</v>
      </c>
      <c r="D38" s="41">
        <v>765332</v>
      </c>
      <c r="E38" s="41">
        <v>5210495</v>
      </c>
      <c r="F38" s="43" t="s">
        <v>54</v>
      </c>
      <c r="G38" s="7"/>
    </row>
    <row r="39" spans="1:7" ht="13.5" customHeight="1" x14ac:dyDescent="0.25">
      <c r="A39" s="32" t="s">
        <v>124</v>
      </c>
      <c r="C39" s="3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11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3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109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24522</v>
      </c>
      <c r="C5" s="20">
        <v>7382</v>
      </c>
      <c r="D5" s="20">
        <v>1677</v>
      </c>
      <c r="E5" s="21">
        <v>33581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2961</v>
      </c>
      <c r="C6" s="23">
        <v>2720</v>
      </c>
      <c r="D6" s="23">
        <v>1762</v>
      </c>
      <c r="E6" s="21">
        <v>7443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1509</v>
      </c>
      <c r="C7" s="23">
        <v>1891</v>
      </c>
      <c r="D7" s="23">
        <v>999</v>
      </c>
      <c r="E7" s="21">
        <v>4399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988</v>
      </c>
      <c r="C8" s="23">
        <v>1664</v>
      </c>
      <c r="D8" s="23">
        <v>589</v>
      </c>
      <c r="E8" s="21">
        <v>3241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771</v>
      </c>
      <c r="C9" s="23">
        <v>1617</v>
      </c>
      <c r="D9" s="23">
        <v>593</v>
      </c>
      <c r="E9" s="21">
        <v>2981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186</v>
      </c>
      <c r="C10" s="23">
        <v>91</v>
      </c>
      <c r="D10" s="23">
        <v>7</v>
      </c>
      <c r="E10" s="21">
        <v>284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30</v>
      </c>
      <c r="C11" s="23">
        <v>48</v>
      </c>
      <c r="D11" s="23">
        <v>12</v>
      </c>
      <c r="E11" s="21">
        <v>90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79</v>
      </c>
      <c r="C12" s="23">
        <v>81</v>
      </c>
      <c r="D12" s="23">
        <v>4</v>
      </c>
      <c r="E12" s="21">
        <v>164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59</v>
      </c>
      <c r="C13" s="23">
        <v>127</v>
      </c>
      <c r="D13" s="23">
        <v>6</v>
      </c>
      <c r="E13" s="21">
        <v>192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46</v>
      </c>
      <c r="C14" s="23">
        <v>34</v>
      </c>
      <c r="D14" s="23">
        <v>6</v>
      </c>
      <c r="E14" s="21">
        <v>86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339</v>
      </c>
      <c r="C15" s="23">
        <v>419</v>
      </c>
      <c r="D15" s="23">
        <v>388</v>
      </c>
      <c r="E15" s="21">
        <v>1146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160</v>
      </c>
      <c r="C16" s="23">
        <v>256</v>
      </c>
      <c r="D16" s="23">
        <v>114</v>
      </c>
      <c r="E16" s="21">
        <v>530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37</v>
      </c>
      <c r="C17" s="23">
        <v>159</v>
      </c>
      <c r="D17" s="23">
        <v>40</v>
      </c>
      <c r="E17" s="21">
        <v>236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39</v>
      </c>
      <c r="C18" s="23">
        <v>24</v>
      </c>
      <c r="D18" s="23">
        <v>3</v>
      </c>
      <c r="E18" s="21">
        <v>66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46</v>
      </c>
      <c r="C19" s="23">
        <v>111</v>
      </c>
      <c r="D19" s="23">
        <v>67</v>
      </c>
      <c r="E19" s="21">
        <v>224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188</v>
      </c>
      <c r="C20" s="23">
        <v>241</v>
      </c>
      <c r="D20" s="23">
        <v>140</v>
      </c>
      <c r="E20" s="21">
        <v>569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43</v>
      </c>
      <c r="C21" s="23">
        <v>211</v>
      </c>
      <c r="D21" s="23">
        <v>78</v>
      </c>
      <c r="E21" s="21">
        <v>332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33</v>
      </c>
      <c r="C22" s="23">
        <v>95</v>
      </c>
      <c r="D22" s="23">
        <v>44</v>
      </c>
      <c r="E22" s="21">
        <v>172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89</v>
      </c>
      <c r="C23" s="23">
        <v>100</v>
      </c>
      <c r="D23" s="23">
        <v>65</v>
      </c>
      <c r="E23" s="21">
        <v>254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16</v>
      </c>
      <c r="C24" s="23">
        <v>27</v>
      </c>
      <c r="D24" s="23"/>
      <c r="E24" s="23">
        <v>43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143</v>
      </c>
      <c r="C25" s="23">
        <v>180</v>
      </c>
      <c r="D25" s="23">
        <v>28</v>
      </c>
      <c r="E25" s="23">
        <v>351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93</v>
      </c>
      <c r="C26" s="23">
        <v>78</v>
      </c>
      <c r="D26" s="23">
        <v>21</v>
      </c>
      <c r="E26" s="23">
        <v>192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357</v>
      </c>
      <c r="C27" s="23">
        <v>393</v>
      </c>
      <c r="D27" s="23">
        <v>100</v>
      </c>
      <c r="E27" s="23">
        <v>850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50</v>
      </c>
      <c r="C28" s="23">
        <v>24</v>
      </c>
      <c r="D28" s="23">
        <v>10</v>
      </c>
      <c r="E28" s="23">
        <v>84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21</v>
      </c>
      <c r="C29" s="23">
        <v>92</v>
      </c>
      <c r="D29" s="23">
        <v>2</v>
      </c>
      <c r="E29" s="23">
        <v>115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126</v>
      </c>
      <c r="C30" s="23">
        <v>108</v>
      </c>
      <c r="D30" s="23">
        <v>70</v>
      </c>
      <c r="E30" s="23">
        <v>304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22</v>
      </c>
      <c r="C31" s="23">
        <v>104</v>
      </c>
      <c r="D31" s="23">
        <v>44</v>
      </c>
      <c r="E31" s="23">
        <v>170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52</v>
      </c>
      <c r="C32" s="23">
        <v>93</v>
      </c>
      <c r="D32" s="23"/>
      <c r="E32" s="23">
        <v>145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67</v>
      </c>
      <c r="C33" s="23">
        <v>67</v>
      </c>
      <c r="D33" s="23">
        <v>16</v>
      </c>
      <c r="E33" s="23">
        <v>150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36</v>
      </c>
      <c r="C34" s="23">
        <v>82</v>
      </c>
      <c r="D34" s="23">
        <v>2</v>
      </c>
      <c r="E34" s="23">
        <v>120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23</v>
      </c>
      <c r="C35" s="23">
        <v>22</v>
      </c>
      <c r="D35" s="23">
        <v>3</v>
      </c>
      <c r="E35" s="23">
        <v>48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433</v>
      </c>
      <c r="C36" s="26">
        <f t="shared" ref="C36:E36" si="0">C38-SUM(C5:C35)</f>
        <v>463</v>
      </c>
      <c r="D36" s="26">
        <f t="shared" si="0"/>
        <v>789</v>
      </c>
      <c r="E36" s="26">
        <f t="shared" si="0"/>
        <v>1685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9042</v>
      </c>
      <c r="C37" s="41">
        <v>11622</v>
      </c>
      <c r="D37" s="41">
        <v>6002</v>
      </c>
      <c r="E37" s="42">
        <v>26666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33564</v>
      </c>
      <c r="C38" s="41">
        <v>19004</v>
      </c>
      <c r="D38" s="41">
        <v>7679</v>
      </c>
      <c r="E38" s="41">
        <v>60247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3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110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110742</v>
      </c>
      <c r="C5" s="20">
        <v>8077</v>
      </c>
      <c r="D5" s="20">
        <v>19209</v>
      </c>
      <c r="E5" s="21">
        <v>138028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13801</v>
      </c>
      <c r="C6" s="23">
        <v>2493</v>
      </c>
      <c r="D6" s="23">
        <v>8988</v>
      </c>
      <c r="E6" s="21">
        <v>25282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6767</v>
      </c>
      <c r="C7" s="23">
        <v>1968</v>
      </c>
      <c r="D7" s="23">
        <v>7225</v>
      </c>
      <c r="E7" s="21">
        <v>15960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4327</v>
      </c>
      <c r="C8" s="23">
        <v>2175</v>
      </c>
      <c r="D8" s="23">
        <v>2766</v>
      </c>
      <c r="E8" s="21">
        <v>9268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4969</v>
      </c>
      <c r="C9" s="23">
        <v>1741</v>
      </c>
      <c r="D9" s="23">
        <v>1805</v>
      </c>
      <c r="E9" s="21">
        <v>8515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515</v>
      </c>
      <c r="C10" s="23">
        <v>58</v>
      </c>
      <c r="D10" s="23">
        <v>496</v>
      </c>
      <c r="E10" s="21">
        <v>1069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302</v>
      </c>
      <c r="C11" s="23">
        <v>129</v>
      </c>
      <c r="D11" s="23">
        <v>85</v>
      </c>
      <c r="E11" s="21">
        <v>516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168</v>
      </c>
      <c r="C12" s="23">
        <v>117</v>
      </c>
      <c r="D12" s="23">
        <v>133</v>
      </c>
      <c r="E12" s="21">
        <v>418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234</v>
      </c>
      <c r="C13" s="23">
        <v>224</v>
      </c>
      <c r="D13" s="23">
        <v>122</v>
      </c>
      <c r="E13" s="21">
        <v>580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163</v>
      </c>
      <c r="C14" s="23">
        <v>86</v>
      </c>
      <c r="D14" s="23">
        <v>154</v>
      </c>
      <c r="E14" s="21">
        <v>403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1117</v>
      </c>
      <c r="C15" s="23">
        <v>691</v>
      </c>
      <c r="D15" s="23">
        <v>1241</v>
      </c>
      <c r="E15" s="21">
        <v>3049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2033</v>
      </c>
      <c r="C16" s="23">
        <v>769</v>
      </c>
      <c r="D16" s="23">
        <v>1209</v>
      </c>
      <c r="E16" s="21">
        <v>4011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266</v>
      </c>
      <c r="C17" s="23">
        <v>136</v>
      </c>
      <c r="D17" s="23">
        <v>205</v>
      </c>
      <c r="E17" s="21">
        <v>607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257</v>
      </c>
      <c r="C18" s="23">
        <v>85</v>
      </c>
      <c r="D18" s="23">
        <v>72</v>
      </c>
      <c r="E18" s="21">
        <v>414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161</v>
      </c>
      <c r="C19" s="23">
        <v>69</v>
      </c>
      <c r="D19" s="23">
        <v>762</v>
      </c>
      <c r="E19" s="21">
        <v>992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806</v>
      </c>
      <c r="C20" s="23">
        <v>788</v>
      </c>
      <c r="D20" s="23">
        <v>2933</v>
      </c>
      <c r="E20" s="21">
        <v>4527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284</v>
      </c>
      <c r="C21" s="23">
        <v>56</v>
      </c>
      <c r="D21" s="23">
        <v>368</v>
      </c>
      <c r="E21" s="21">
        <v>708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103</v>
      </c>
      <c r="C22" s="23">
        <v>19</v>
      </c>
      <c r="D22" s="23">
        <v>282</v>
      </c>
      <c r="E22" s="21">
        <v>404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143</v>
      </c>
      <c r="C23" s="23">
        <v>47</v>
      </c>
      <c r="D23" s="23">
        <v>538</v>
      </c>
      <c r="E23" s="21">
        <v>728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604</v>
      </c>
      <c r="C24" s="23">
        <v>291</v>
      </c>
      <c r="D24" s="23">
        <v>432</v>
      </c>
      <c r="E24" s="23">
        <v>1327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477</v>
      </c>
      <c r="C25" s="23">
        <v>543</v>
      </c>
      <c r="D25" s="23">
        <v>405</v>
      </c>
      <c r="E25" s="23">
        <v>1425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275</v>
      </c>
      <c r="C26" s="23">
        <v>132</v>
      </c>
      <c r="D26" s="23">
        <v>225</v>
      </c>
      <c r="E26" s="23">
        <v>632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1082</v>
      </c>
      <c r="C27" s="23">
        <v>646</v>
      </c>
      <c r="D27" s="23">
        <v>320</v>
      </c>
      <c r="E27" s="23">
        <v>2048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181</v>
      </c>
      <c r="C28" s="23">
        <v>80</v>
      </c>
      <c r="D28" s="23">
        <v>28</v>
      </c>
      <c r="E28" s="23">
        <v>289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158</v>
      </c>
      <c r="C29" s="23">
        <v>48</v>
      </c>
      <c r="D29" s="23">
        <v>162</v>
      </c>
      <c r="E29" s="23">
        <v>368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2618</v>
      </c>
      <c r="C30" s="23">
        <v>114</v>
      </c>
      <c r="D30" s="23">
        <v>773</v>
      </c>
      <c r="E30" s="23">
        <v>3505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131</v>
      </c>
      <c r="C31" s="23">
        <v>106</v>
      </c>
      <c r="D31" s="23">
        <v>239</v>
      </c>
      <c r="E31" s="23">
        <v>476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256</v>
      </c>
      <c r="C32" s="23">
        <v>47</v>
      </c>
      <c r="D32" s="23">
        <v>137</v>
      </c>
      <c r="E32" s="23">
        <v>440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166</v>
      </c>
      <c r="C33" s="23">
        <v>183</v>
      </c>
      <c r="D33" s="23">
        <v>76</v>
      </c>
      <c r="E33" s="23">
        <v>425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228</v>
      </c>
      <c r="C34" s="23">
        <v>94</v>
      </c>
      <c r="D34" s="23">
        <v>211</v>
      </c>
      <c r="E34" s="23">
        <v>533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77</v>
      </c>
      <c r="C35" s="23">
        <v>60</v>
      </c>
      <c r="D35" s="23">
        <v>84</v>
      </c>
      <c r="E35" s="23">
        <v>221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1573</v>
      </c>
      <c r="C36" s="26">
        <f t="shared" ref="C36:E36" si="0">C38-SUM(C5:C35)</f>
        <v>892</v>
      </c>
      <c r="D36" s="26">
        <f t="shared" si="0"/>
        <v>3295</v>
      </c>
      <c r="E36" s="26">
        <f t="shared" si="0"/>
        <v>5760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44242</v>
      </c>
      <c r="C37" s="41">
        <v>14887</v>
      </c>
      <c r="D37" s="45">
        <v>35771</v>
      </c>
      <c r="E37" s="42">
        <v>94900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154984</v>
      </c>
      <c r="C38" s="41">
        <v>22964</v>
      </c>
      <c r="D38" s="41">
        <v>54980</v>
      </c>
      <c r="E38" s="41">
        <v>232928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111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201066</v>
      </c>
      <c r="C5" s="20">
        <v>4965</v>
      </c>
      <c r="D5" s="20">
        <v>14285</v>
      </c>
      <c r="E5" s="21">
        <v>220316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17925</v>
      </c>
      <c r="C6" s="23">
        <v>962</v>
      </c>
      <c r="D6" s="23">
        <v>5844</v>
      </c>
      <c r="E6" s="21">
        <v>24731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4503</v>
      </c>
      <c r="C7" s="23">
        <v>1856</v>
      </c>
      <c r="D7" s="23">
        <v>5043</v>
      </c>
      <c r="E7" s="21">
        <v>11402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3901</v>
      </c>
      <c r="C8" s="23">
        <v>400</v>
      </c>
      <c r="D8" s="23">
        <v>2340</v>
      </c>
      <c r="E8" s="21">
        <v>6641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6907</v>
      </c>
      <c r="C9" s="23">
        <v>496</v>
      </c>
      <c r="D9" s="23">
        <v>1679</v>
      </c>
      <c r="E9" s="21">
        <v>9082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135</v>
      </c>
      <c r="C10" s="23">
        <v>17</v>
      </c>
      <c r="D10" s="23">
        <v>67</v>
      </c>
      <c r="E10" s="21">
        <v>219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111</v>
      </c>
      <c r="C11" s="23">
        <v>27</v>
      </c>
      <c r="D11" s="23">
        <v>75</v>
      </c>
      <c r="E11" s="21">
        <v>213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236</v>
      </c>
      <c r="C12" s="23">
        <v>21</v>
      </c>
      <c r="D12" s="23">
        <v>184</v>
      </c>
      <c r="E12" s="21">
        <v>441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323</v>
      </c>
      <c r="C13" s="23">
        <v>10</v>
      </c>
      <c r="D13" s="23">
        <v>348</v>
      </c>
      <c r="E13" s="21">
        <v>681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144</v>
      </c>
      <c r="C14" s="23">
        <v>21</v>
      </c>
      <c r="D14" s="23">
        <v>127</v>
      </c>
      <c r="E14" s="21">
        <v>292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813</v>
      </c>
      <c r="C15" s="23">
        <v>268</v>
      </c>
      <c r="D15" s="23">
        <v>1158</v>
      </c>
      <c r="E15" s="21">
        <v>2239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1566</v>
      </c>
      <c r="C16" s="23">
        <v>144</v>
      </c>
      <c r="D16" s="23">
        <v>585</v>
      </c>
      <c r="E16" s="21">
        <v>2295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162</v>
      </c>
      <c r="C17" s="23">
        <v>4</v>
      </c>
      <c r="D17" s="23">
        <v>1444</v>
      </c>
      <c r="E17" s="21">
        <v>1610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248</v>
      </c>
      <c r="C18" s="23">
        <v>10</v>
      </c>
      <c r="D18" s="23">
        <v>25</v>
      </c>
      <c r="E18" s="21">
        <v>283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151</v>
      </c>
      <c r="C19" s="23">
        <v>105</v>
      </c>
      <c r="D19" s="23">
        <v>207</v>
      </c>
      <c r="E19" s="21">
        <v>463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203</v>
      </c>
      <c r="C20" s="23">
        <v>117</v>
      </c>
      <c r="D20" s="23">
        <v>2351</v>
      </c>
      <c r="E20" s="21">
        <v>2671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302</v>
      </c>
      <c r="C21" s="23">
        <v>67</v>
      </c>
      <c r="D21" s="23">
        <v>409</v>
      </c>
      <c r="E21" s="21">
        <v>778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84</v>
      </c>
      <c r="C22" s="23">
        <v>6</v>
      </c>
      <c r="D22" s="23">
        <v>85</v>
      </c>
      <c r="E22" s="21">
        <v>175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77</v>
      </c>
      <c r="C23" s="23">
        <v>34</v>
      </c>
      <c r="D23" s="23">
        <v>153</v>
      </c>
      <c r="E23" s="21">
        <v>264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492</v>
      </c>
      <c r="C24" s="23">
        <v>92</v>
      </c>
      <c r="D24" s="23">
        <v>226</v>
      </c>
      <c r="E24" s="23">
        <v>810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406</v>
      </c>
      <c r="C25" s="23">
        <v>93</v>
      </c>
      <c r="D25" s="23">
        <v>342</v>
      </c>
      <c r="E25" s="23">
        <v>841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164</v>
      </c>
      <c r="C26" s="23">
        <v>35</v>
      </c>
      <c r="D26" s="23">
        <v>197</v>
      </c>
      <c r="E26" s="23">
        <v>396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1535</v>
      </c>
      <c r="C27" s="23">
        <v>182</v>
      </c>
      <c r="D27" s="23">
        <v>680</v>
      </c>
      <c r="E27" s="23">
        <v>2397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196</v>
      </c>
      <c r="C28" s="23">
        <v>15</v>
      </c>
      <c r="D28" s="23">
        <v>24</v>
      </c>
      <c r="E28" s="23">
        <v>235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84</v>
      </c>
      <c r="C29" s="23">
        <v>9</v>
      </c>
      <c r="D29" s="23">
        <v>145</v>
      </c>
      <c r="E29" s="23">
        <v>238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124</v>
      </c>
      <c r="C30" s="23">
        <v>27</v>
      </c>
      <c r="D30" s="23">
        <v>104</v>
      </c>
      <c r="E30" s="23">
        <v>255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80</v>
      </c>
      <c r="C31" s="23">
        <v>15</v>
      </c>
      <c r="D31" s="23">
        <v>60</v>
      </c>
      <c r="E31" s="23">
        <v>155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618</v>
      </c>
      <c r="C32" s="23">
        <v>7</v>
      </c>
      <c r="D32" s="23">
        <v>444</v>
      </c>
      <c r="E32" s="23">
        <v>1069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89</v>
      </c>
      <c r="C33" s="23">
        <v>14</v>
      </c>
      <c r="D33" s="23">
        <v>65</v>
      </c>
      <c r="E33" s="23">
        <v>168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240</v>
      </c>
      <c r="C34" s="23">
        <v>2</v>
      </c>
      <c r="D34" s="23">
        <v>1317</v>
      </c>
      <c r="E34" s="23">
        <v>1559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80</v>
      </c>
      <c r="C35" s="23">
        <v>1</v>
      </c>
      <c r="D35" s="23">
        <v>23</v>
      </c>
      <c r="E35" s="23">
        <v>104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1398</v>
      </c>
      <c r="C36" s="26">
        <f t="shared" ref="C36:E36" si="0">C38-SUM(C5:C35)</f>
        <v>146</v>
      </c>
      <c r="D36" s="26">
        <f t="shared" si="0"/>
        <v>2812</v>
      </c>
      <c r="E36" s="26">
        <f t="shared" si="0"/>
        <v>4356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43297</v>
      </c>
      <c r="C37" s="41">
        <v>5203</v>
      </c>
      <c r="D37" s="41">
        <v>28563</v>
      </c>
      <c r="E37" s="42">
        <v>77063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244363</v>
      </c>
      <c r="C38" s="41">
        <v>10168</v>
      </c>
      <c r="D38" s="41">
        <v>42848</v>
      </c>
      <c r="E38" s="41">
        <v>297379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7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112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113622</v>
      </c>
      <c r="C5" s="20">
        <v>863</v>
      </c>
      <c r="D5" s="20">
        <v>796</v>
      </c>
      <c r="E5" s="21">
        <v>115281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31594</v>
      </c>
      <c r="C6" s="23">
        <v>505</v>
      </c>
      <c r="D6" s="23">
        <v>979</v>
      </c>
      <c r="E6" s="21">
        <v>33078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1861</v>
      </c>
      <c r="C7" s="23">
        <v>176</v>
      </c>
      <c r="D7" s="23">
        <v>294</v>
      </c>
      <c r="E7" s="21">
        <v>2331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997</v>
      </c>
      <c r="C8" s="23">
        <v>61</v>
      </c>
      <c r="D8" s="23">
        <v>87</v>
      </c>
      <c r="E8" s="21">
        <v>1145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257</v>
      </c>
      <c r="C9" s="23">
        <v>18</v>
      </c>
      <c r="D9" s="23">
        <v>20</v>
      </c>
      <c r="E9" s="21">
        <v>295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39</v>
      </c>
      <c r="C10" s="23">
        <v>6</v>
      </c>
      <c r="D10" s="23">
        <v>35</v>
      </c>
      <c r="E10" s="21">
        <v>80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36</v>
      </c>
      <c r="C11" s="23">
        <v>8</v>
      </c>
      <c r="D11" s="23">
        <v>0</v>
      </c>
      <c r="E11" s="23">
        <v>44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21</v>
      </c>
      <c r="C12" s="23">
        <v>0</v>
      </c>
      <c r="D12" s="23">
        <v>21</v>
      </c>
      <c r="E12" s="21">
        <v>42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61</v>
      </c>
      <c r="C13" s="23">
        <v>4</v>
      </c>
      <c r="D13" s="23">
        <v>0</v>
      </c>
      <c r="E13" s="21">
        <v>65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10</v>
      </c>
      <c r="C14" s="23">
        <v>0</v>
      </c>
      <c r="D14" s="23">
        <v>0</v>
      </c>
      <c r="E14" s="23">
        <v>10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116</v>
      </c>
      <c r="C15" s="23">
        <v>16</v>
      </c>
      <c r="D15" s="23">
        <v>16</v>
      </c>
      <c r="E15" s="21">
        <v>148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40</v>
      </c>
      <c r="C16" s="23">
        <v>0</v>
      </c>
      <c r="D16" s="23">
        <v>28</v>
      </c>
      <c r="E16" s="21">
        <v>68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5</v>
      </c>
      <c r="C17" s="23">
        <v>2</v>
      </c>
      <c r="D17" s="23">
        <v>5</v>
      </c>
      <c r="E17" s="21">
        <v>12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3</v>
      </c>
      <c r="C18" s="23">
        <v>0</v>
      </c>
      <c r="D18" s="23">
        <v>0</v>
      </c>
      <c r="E18" s="23">
        <v>3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4</v>
      </c>
      <c r="C19" s="23">
        <v>3</v>
      </c>
      <c r="D19" s="23">
        <v>116</v>
      </c>
      <c r="E19" s="23">
        <v>123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15</v>
      </c>
      <c r="C20" s="23">
        <v>1</v>
      </c>
      <c r="D20" s="23">
        <v>4217</v>
      </c>
      <c r="E20" s="21">
        <v>4233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8</v>
      </c>
      <c r="C21" s="23">
        <v>0</v>
      </c>
      <c r="D21" s="23">
        <v>27</v>
      </c>
      <c r="E21" s="21">
        <v>35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74</v>
      </c>
      <c r="C22" s="23">
        <v>0</v>
      </c>
      <c r="D22" s="23">
        <v>2</v>
      </c>
      <c r="E22" s="21">
        <v>76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124</v>
      </c>
      <c r="C23" s="23">
        <v>0</v>
      </c>
      <c r="D23" s="23">
        <v>70</v>
      </c>
      <c r="E23" s="21">
        <v>194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5</v>
      </c>
      <c r="C24" s="23">
        <v>0</v>
      </c>
      <c r="D24" s="23">
        <v>0</v>
      </c>
      <c r="E24" s="23">
        <v>5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123</v>
      </c>
      <c r="C25" s="23">
        <v>3</v>
      </c>
      <c r="D25" s="23">
        <v>11</v>
      </c>
      <c r="E25" s="23">
        <v>137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48</v>
      </c>
      <c r="C26" s="23">
        <v>14</v>
      </c>
      <c r="D26" s="23">
        <v>3</v>
      </c>
      <c r="E26" s="23">
        <v>65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74</v>
      </c>
      <c r="C27" s="23">
        <v>9</v>
      </c>
      <c r="D27" s="23">
        <v>5</v>
      </c>
      <c r="E27" s="23">
        <v>88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0</v>
      </c>
      <c r="C28" s="23">
        <v>0</v>
      </c>
      <c r="D28" s="23">
        <v>0</v>
      </c>
      <c r="E28" s="23">
        <v>0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2</v>
      </c>
      <c r="C29" s="23">
        <v>0</v>
      </c>
      <c r="D29" s="23">
        <v>0</v>
      </c>
      <c r="E29" s="23">
        <v>2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3</v>
      </c>
      <c r="C30" s="23">
        <v>0</v>
      </c>
      <c r="D30" s="23">
        <v>0</v>
      </c>
      <c r="E30" s="23">
        <v>3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0</v>
      </c>
      <c r="C31" s="23">
        <v>0</v>
      </c>
      <c r="D31" s="23">
        <v>0</v>
      </c>
      <c r="E31" s="23">
        <v>0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1</v>
      </c>
      <c r="C32" s="23">
        <v>0</v>
      </c>
      <c r="D32" s="23">
        <v>26</v>
      </c>
      <c r="E32" s="23">
        <v>27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0</v>
      </c>
      <c r="C33" s="23">
        <v>0</v>
      </c>
      <c r="D33" s="23">
        <v>0</v>
      </c>
      <c r="E33" s="23">
        <v>0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8</v>
      </c>
      <c r="C34" s="23">
        <v>0</v>
      </c>
      <c r="D34" s="23">
        <v>0</v>
      </c>
      <c r="E34" s="23">
        <v>8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52</v>
      </c>
      <c r="C35" s="23">
        <v>0</v>
      </c>
      <c r="D35" s="23">
        <v>0</v>
      </c>
      <c r="E35" s="23">
        <v>52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585</v>
      </c>
      <c r="C36" s="26">
        <f t="shared" ref="C36:E36" si="0">C38-SUM(C5:C35)</f>
        <v>0</v>
      </c>
      <c r="D36" s="26">
        <f t="shared" si="0"/>
        <v>324</v>
      </c>
      <c r="E36" s="26">
        <f t="shared" si="0"/>
        <v>909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36166</v>
      </c>
      <c r="C37" s="41">
        <v>826</v>
      </c>
      <c r="D37" s="41">
        <v>6286</v>
      </c>
      <c r="E37" s="42">
        <v>43278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149788</v>
      </c>
      <c r="C38" s="41">
        <v>1689</v>
      </c>
      <c r="D38" s="41">
        <v>7082</v>
      </c>
      <c r="E38" s="41">
        <v>158559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topLeftCell="A9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113</v>
      </c>
    </row>
    <row r="2" spans="1:7" ht="18" x14ac:dyDescent="0.35">
      <c r="A2" s="37" t="s">
        <v>127</v>
      </c>
      <c r="B2" s="38"/>
      <c r="C2" s="38"/>
      <c r="D2" s="39"/>
      <c r="E2" s="39"/>
      <c r="F2" s="40"/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  <c r="G4"/>
    </row>
    <row r="5" spans="1:7" s="4" customFormat="1" ht="12.75" customHeight="1" x14ac:dyDescent="0.25">
      <c r="A5" s="20" t="s">
        <v>11</v>
      </c>
      <c r="B5" s="20">
        <v>147122</v>
      </c>
      <c r="C5" s="20">
        <v>5633</v>
      </c>
      <c r="D5" s="20">
        <v>23467</v>
      </c>
      <c r="E5" s="21">
        <v>176222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20838</v>
      </c>
      <c r="C6" s="23">
        <v>2388</v>
      </c>
      <c r="D6" s="23">
        <v>10723</v>
      </c>
      <c r="E6" s="21">
        <v>33949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4328</v>
      </c>
      <c r="C7" s="23">
        <v>1604</v>
      </c>
      <c r="D7" s="23">
        <v>10675</v>
      </c>
      <c r="E7" s="21">
        <v>16607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2600</v>
      </c>
      <c r="C8" s="23">
        <v>910</v>
      </c>
      <c r="D8" s="23">
        <v>4394</v>
      </c>
      <c r="E8" s="21">
        <v>7904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3425</v>
      </c>
      <c r="C9" s="23">
        <v>805</v>
      </c>
      <c r="D9" s="23">
        <v>4785</v>
      </c>
      <c r="E9" s="21">
        <v>9015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159</v>
      </c>
      <c r="C10" s="23">
        <v>32</v>
      </c>
      <c r="D10" s="23">
        <v>295</v>
      </c>
      <c r="E10" s="21">
        <v>486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165</v>
      </c>
      <c r="C11" s="23">
        <v>103</v>
      </c>
      <c r="D11" s="23">
        <v>470</v>
      </c>
      <c r="E11" s="21">
        <v>738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491</v>
      </c>
      <c r="C12" s="23">
        <v>125</v>
      </c>
      <c r="D12" s="23">
        <v>638</v>
      </c>
      <c r="E12" s="21">
        <v>1254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292</v>
      </c>
      <c r="C13" s="23">
        <v>127</v>
      </c>
      <c r="D13" s="23">
        <v>424</v>
      </c>
      <c r="E13" s="21">
        <v>843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55</v>
      </c>
      <c r="C14" s="23">
        <v>19</v>
      </c>
      <c r="D14" s="23">
        <v>154</v>
      </c>
      <c r="E14" s="21">
        <v>228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597</v>
      </c>
      <c r="C15" s="23">
        <v>536</v>
      </c>
      <c r="D15" s="23">
        <v>2355</v>
      </c>
      <c r="E15" s="21">
        <v>3488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735</v>
      </c>
      <c r="C16" s="23">
        <v>575</v>
      </c>
      <c r="D16" s="23">
        <v>1477</v>
      </c>
      <c r="E16" s="21">
        <v>2787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122</v>
      </c>
      <c r="C17" s="23">
        <v>78</v>
      </c>
      <c r="D17" s="23">
        <v>1018</v>
      </c>
      <c r="E17" s="21">
        <v>1218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105</v>
      </c>
      <c r="C18" s="23">
        <v>10</v>
      </c>
      <c r="D18" s="23">
        <v>156</v>
      </c>
      <c r="E18" s="21">
        <v>271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165</v>
      </c>
      <c r="C19" s="23">
        <v>141</v>
      </c>
      <c r="D19" s="23">
        <v>463</v>
      </c>
      <c r="E19" s="21">
        <v>769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535</v>
      </c>
      <c r="C20" s="23">
        <v>346</v>
      </c>
      <c r="D20" s="23">
        <v>1614</v>
      </c>
      <c r="E20" s="21">
        <v>2495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190</v>
      </c>
      <c r="C21" s="23">
        <v>158</v>
      </c>
      <c r="D21" s="23">
        <v>554</v>
      </c>
      <c r="E21" s="21">
        <v>902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85</v>
      </c>
      <c r="C22" s="23">
        <v>57</v>
      </c>
      <c r="D22" s="23">
        <v>689</v>
      </c>
      <c r="E22" s="21">
        <v>831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89</v>
      </c>
      <c r="C23" s="23">
        <v>36</v>
      </c>
      <c r="D23" s="23">
        <v>1079</v>
      </c>
      <c r="E23" s="21">
        <v>1204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100</v>
      </c>
      <c r="C24" s="23">
        <v>101</v>
      </c>
      <c r="D24" s="23">
        <v>187</v>
      </c>
      <c r="E24" s="23">
        <v>388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301</v>
      </c>
      <c r="C25" s="23">
        <v>158</v>
      </c>
      <c r="D25" s="23">
        <v>415</v>
      </c>
      <c r="E25" s="23">
        <v>874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88</v>
      </c>
      <c r="C26" s="23">
        <v>127</v>
      </c>
      <c r="D26" s="23">
        <v>257</v>
      </c>
      <c r="E26" s="23">
        <v>472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525</v>
      </c>
      <c r="C27" s="23">
        <v>732</v>
      </c>
      <c r="D27" s="23">
        <v>934</v>
      </c>
      <c r="E27" s="23">
        <v>2191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141</v>
      </c>
      <c r="C28" s="23">
        <v>76</v>
      </c>
      <c r="D28" s="23">
        <v>497</v>
      </c>
      <c r="E28" s="23">
        <v>714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8</v>
      </c>
      <c r="C29" s="23">
        <v>73</v>
      </c>
      <c r="D29" s="23">
        <v>121</v>
      </c>
      <c r="E29" s="23">
        <v>202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340</v>
      </c>
      <c r="C30" s="23">
        <v>208</v>
      </c>
      <c r="D30" s="23">
        <v>203</v>
      </c>
      <c r="E30" s="23">
        <v>751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59</v>
      </c>
      <c r="C31" s="23">
        <v>88</v>
      </c>
      <c r="D31" s="23">
        <v>238</v>
      </c>
      <c r="E31" s="23">
        <v>385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35</v>
      </c>
      <c r="C32" s="23">
        <v>15</v>
      </c>
      <c r="D32" s="23">
        <v>21</v>
      </c>
      <c r="E32" s="23">
        <v>71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61</v>
      </c>
      <c r="C33" s="23">
        <v>88</v>
      </c>
      <c r="D33" s="23">
        <v>208</v>
      </c>
      <c r="E33" s="23">
        <v>357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175</v>
      </c>
      <c r="C34" s="23">
        <v>20</v>
      </c>
      <c r="D34" s="23">
        <v>162</v>
      </c>
      <c r="E34" s="23">
        <v>357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105</v>
      </c>
      <c r="C35" s="23">
        <v>172</v>
      </c>
      <c r="D35" s="23">
        <v>24</v>
      </c>
      <c r="E35" s="23">
        <v>301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1765</v>
      </c>
      <c r="C36" s="26">
        <f t="shared" ref="C36:E36" si="0">C38-SUM(C5:C35)</f>
        <v>729</v>
      </c>
      <c r="D36" s="26">
        <f t="shared" si="0"/>
        <v>4041</v>
      </c>
      <c r="E36" s="26">
        <f t="shared" si="0"/>
        <v>6535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38679</v>
      </c>
      <c r="C37" s="41">
        <v>10637</v>
      </c>
      <c r="D37" s="41">
        <v>49271</v>
      </c>
      <c r="E37" s="42">
        <v>98587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185801</v>
      </c>
      <c r="C38" s="41">
        <v>16270</v>
      </c>
      <c r="D38" s="41">
        <v>72738</v>
      </c>
      <c r="E38" s="41">
        <v>274809</v>
      </c>
      <c r="F38" s="43" t="s">
        <v>54</v>
      </c>
      <c r="G38" s="7"/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F42"/>
  <sheetViews>
    <sheetView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16384" width="9.109375" style="2"/>
  </cols>
  <sheetData>
    <row r="1" spans="1:6" ht="18.75" customHeight="1" x14ac:dyDescent="0.35">
      <c r="A1" s="33" t="s">
        <v>126</v>
      </c>
      <c r="B1" s="34"/>
      <c r="C1" s="34"/>
      <c r="D1" s="35"/>
      <c r="E1" s="35"/>
      <c r="F1" s="36" t="s">
        <v>114</v>
      </c>
    </row>
    <row r="2" spans="1:6" ht="18" x14ac:dyDescent="0.35">
      <c r="A2" s="37" t="s">
        <v>127</v>
      </c>
      <c r="B2" s="38"/>
      <c r="C2" s="38"/>
      <c r="D2" s="39"/>
      <c r="E2" s="39"/>
      <c r="F2" s="40"/>
    </row>
    <row r="3" spans="1:6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6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27"/>
    </row>
    <row r="5" spans="1:6" s="4" customFormat="1" ht="12.75" customHeight="1" x14ac:dyDescent="0.25">
      <c r="A5" s="20" t="s">
        <v>11</v>
      </c>
      <c r="B5" s="20">
        <v>472193</v>
      </c>
      <c r="C5" s="20">
        <v>15654</v>
      </c>
      <c r="D5" s="20">
        <v>16128</v>
      </c>
      <c r="E5" s="21">
        <v>503975</v>
      </c>
      <c r="F5" s="22" t="s">
        <v>12</v>
      </c>
    </row>
    <row r="6" spans="1:6" s="4" customFormat="1" ht="12.75" customHeight="1" x14ac:dyDescent="0.25">
      <c r="A6" s="23" t="s">
        <v>15</v>
      </c>
      <c r="B6" s="23">
        <v>52288</v>
      </c>
      <c r="C6" s="23">
        <v>2233</v>
      </c>
      <c r="D6" s="23">
        <v>6091</v>
      </c>
      <c r="E6" s="21">
        <v>60612</v>
      </c>
      <c r="F6" s="24" t="s">
        <v>16</v>
      </c>
    </row>
    <row r="7" spans="1:6" s="4" customFormat="1" ht="12.75" customHeight="1" x14ac:dyDescent="0.25">
      <c r="A7" s="23" t="s">
        <v>17</v>
      </c>
      <c r="B7" s="23">
        <v>9709</v>
      </c>
      <c r="C7" s="23">
        <v>2718</v>
      </c>
      <c r="D7" s="23">
        <v>2293</v>
      </c>
      <c r="E7" s="21">
        <v>14720</v>
      </c>
      <c r="F7" s="24" t="s">
        <v>18</v>
      </c>
    </row>
    <row r="8" spans="1:6" s="4" customFormat="1" ht="12.75" customHeight="1" x14ac:dyDescent="0.25">
      <c r="A8" s="23" t="s">
        <v>13</v>
      </c>
      <c r="B8" s="23">
        <v>13003</v>
      </c>
      <c r="C8" s="23">
        <v>1694</v>
      </c>
      <c r="D8" s="23">
        <v>1352</v>
      </c>
      <c r="E8" s="21">
        <v>16049</v>
      </c>
      <c r="F8" s="24" t="s">
        <v>14</v>
      </c>
    </row>
    <row r="9" spans="1:6" s="4" customFormat="1" ht="12.75" customHeight="1" x14ac:dyDescent="0.25">
      <c r="A9" s="23" t="s">
        <v>21</v>
      </c>
      <c r="B9" s="23">
        <v>178673</v>
      </c>
      <c r="C9" s="23">
        <v>5174</v>
      </c>
      <c r="D9" s="23">
        <v>3219</v>
      </c>
      <c r="E9" s="21">
        <v>187066</v>
      </c>
      <c r="F9" s="24" t="s">
        <v>22</v>
      </c>
    </row>
    <row r="10" spans="1:6" s="4" customFormat="1" ht="12.75" customHeight="1" x14ac:dyDescent="0.25">
      <c r="A10" s="23" t="s">
        <v>32</v>
      </c>
      <c r="B10" s="23">
        <v>810</v>
      </c>
      <c r="C10" s="23">
        <v>61</v>
      </c>
      <c r="D10" s="23">
        <v>30</v>
      </c>
      <c r="E10" s="21">
        <v>901</v>
      </c>
      <c r="F10" s="24" t="s">
        <v>33</v>
      </c>
    </row>
    <row r="11" spans="1:6" s="4" customFormat="1" ht="12.75" customHeight="1" x14ac:dyDescent="0.25">
      <c r="A11" s="23" t="s">
        <v>23</v>
      </c>
      <c r="B11" s="23">
        <v>4135</v>
      </c>
      <c r="C11" s="23">
        <v>68</v>
      </c>
      <c r="D11" s="23">
        <v>104</v>
      </c>
      <c r="E11" s="21">
        <v>4307</v>
      </c>
      <c r="F11" s="24" t="s">
        <v>24</v>
      </c>
    </row>
    <row r="12" spans="1:6" s="4" customFormat="1" ht="12.75" customHeight="1" x14ac:dyDescent="0.25">
      <c r="A12" s="23" t="s">
        <v>25</v>
      </c>
      <c r="B12" s="23">
        <v>792</v>
      </c>
      <c r="C12" s="23">
        <v>62</v>
      </c>
      <c r="D12" s="23">
        <v>317</v>
      </c>
      <c r="E12" s="21">
        <v>1171</v>
      </c>
      <c r="F12" s="24" t="s">
        <v>26</v>
      </c>
    </row>
    <row r="13" spans="1:6" s="4" customFormat="1" ht="12.75" customHeight="1" x14ac:dyDescent="0.25">
      <c r="A13" s="23" t="s">
        <v>37</v>
      </c>
      <c r="B13" s="23">
        <v>458</v>
      </c>
      <c r="C13" s="23">
        <v>218</v>
      </c>
      <c r="D13" s="23">
        <v>35</v>
      </c>
      <c r="E13" s="21">
        <v>711</v>
      </c>
      <c r="F13" s="24" t="s">
        <v>38</v>
      </c>
    </row>
    <row r="14" spans="1:6" s="4" customFormat="1" ht="12.75" customHeight="1" x14ac:dyDescent="0.25">
      <c r="A14" s="23" t="s">
        <v>34</v>
      </c>
      <c r="B14" s="23">
        <v>48</v>
      </c>
      <c r="C14" s="23">
        <v>63</v>
      </c>
      <c r="D14" s="23">
        <v>49</v>
      </c>
      <c r="E14" s="21">
        <v>160</v>
      </c>
      <c r="F14" s="24" t="s">
        <v>34</v>
      </c>
    </row>
    <row r="15" spans="1:6" s="4" customFormat="1" ht="12.75" customHeight="1" x14ac:dyDescent="0.25">
      <c r="A15" s="23" t="s">
        <v>19</v>
      </c>
      <c r="B15" s="23">
        <v>976</v>
      </c>
      <c r="C15" s="23">
        <v>331</v>
      </c>
      <c r="D15" s="23">
        <v>626</v>
      </c>
      <c r="E15" s="21">
        <v>1933</v>
      </c>
      <c r="F15" s="24" t="s">
        <v>20</v>
      </c>
    </row>
    <row r="16" spans="1:6" s="4" customFormat="1" ht="12.75" customHeight="1" x14ac:dyDescent="0.25">
      <c r="A16" s="23" t="s">
        <v>30</v>
      </c>
      <c r="B16" s="23">
        <v>1931</v>
      </c>
      <c r="C16" s="23">
        <v>215</v>
      </c>
      <c r="D16" s="23">
        <v>515</v>
      </c>
      <c r="E16" s="21">
        <v>2661</v>
      </c>
      <c r="F16" s="24" t="s">
        <v>31</v>
      </c>
    </row>
    <row r="17" spans="1:6" s="4" customFormat="1" ht="12.75" customHeight="1" x14ac:dyDescent="0.25">
      <c r="A17" s="23" t="s">
        <v>29</v>
      </c>
      <c r="B17" s="23">
        <v>271</v>
      </c>
      <c r="C17" s="23">
        <v>33</v>
      </c>
      <c r="D17" s="23">
        <v>4754</v>
      </c>
      <c r="E17" s="21">
        <v>5058</v>
      </c>
      <c r="F17" s="24" t="s">
        <v>29</v>
      </c>
    </row>
    <row r="18" spans="1:6" s="4" customFormat="1" ht="12.75" customHeight="1" x14ac:dyDescent="0.25">
      <c r="A18" s="23" t="s">
        <v>27</v>
      </c>
      <c r="B18" s="23">
        <v>144</v>
      </c>
      <c r="C18" s="23">
        <v>14</v>
      </c>
      <c r="D18" s="23">
        <v>21</v>
      </c>
      <c r="E18" s="21">
        <v>179</v>
      </c>
      <c r="F18" s="24" t="s">
        <v>28</v>
      </c>
    </row>
    <row r="19" spans="1:6" s="4" customFormat="1" ht="12.75" customHeight="1" x14ac:dyDescent="0.25">
      <c r="A19" s="23" t="s">
        <v>35</v>
      </c>
      <c r="B19" s="23">
        <v>192</v>
      </c>
      <c r="C19" s="23">
        <v>44</v>
      </c>
      <c r="D19" s="23">
        <v>56</v>
      </c>
      <c r="E19" s="21">
        <v>292</v>
      </c>
      <c r="F19" s="24" t="s">
        <v>36</v>
      </c>
    </row>
    <row r="20" spans="1:6" s="4" customFormat="1" ht="12.75" customHeight="1" x14ac:dyDescent="0.25">
      <c r="A20" s="23" t="s">
        <v>83</v>
      </c>
      <c r="B20" s="23">
        <v>172</v>
      </c>
      <c r="C20" s="23">
        <v>104</v>
      </c>
      <c r="D20" s="23">
        <v>3218</v>
      </c>
      <c r="E20" s="21">
        <v>3494</v>
      </c>
      <c r="F20" s="24" t="s">
        <v>84</v>
      </c>
    </row>
    <row r="21" spans="1:6" s="4" customFormat="1" ht="12.75" customHeight="1" x14ac:dyDescent="0.25">
      <c r="A21" s="23" t="s">
        <v>93</v>
      </c>
      <c r="B21" s="25">
        <v>126</v>
      </c>
      <c r="C21" s="23">
        <v>90</v>
      </c>
      <c r="D21" s="23">
        <v>409</v>
      </c>
      <c r="E21" s="21">
        <v>625</v>
      </c>
      <c r="F21" s="24" t="s">
        <v>55</v>
      </c>
    </row>
    <row r="22" spans="1:6" s="4" customFormat="1" ht="12.75" customHeight="1" x14ac:dyDescent="0.25">
      <c r="A22" s="23" t="s">
        <v>85</v>
      </c>
      <c r="B22" s="23">
        <v>50</v>
      </c>
      <c r="C22" s="23">
        <v>10</v>
      </c>
      <c r="D22" s="23">
        <v>166</v>
      </c>
      <c r="E22" s="21">
        <v>226</v>
      </c>
      <c r="F22" s="24" t="s">
        <v>86</v>
      </c>
    </row>
    <row r="23" spans="1:6" s="4" customFormat="1" ht="12.75" customHeight="1" x14ac:dyDescent="0.25">
      <c r="A23" s="23" t="s">
        <v>119</v>
      </c>
      <c r="B23" s="23">
        <v>58</v>
      </c>
      <c r="C23" s="23">
        <v>19</v>
      </c>
      <c r="D23" s="23">
        <v>2100</v>
      </c>
      <c r="E23" s="21">
        <v>2177</v>
      </c>
      <c r="F23" s="24" t="s">
        <v>116</v>
      </c>
    </row>
    <row r="24" spans="1:6" s="4" customFormat="1" ht="12.75" customHeight="1" x14ac:dyDescent="0.25">
      <c r="A24" s="23" t="s">
        <v>39</v>
      </c>
      <c r="B24" s="23">
        <v>462</v>
      </c>
      <c r="C24" s="23">
        <v>135</v>
      </c>
      <c r="D24" s="23">
        <v>17</v>
      </c>
      <c r="E24" s="23">
        <v>614</v>
      </c>
      <c r="F24" s="24" t="s">
        <v>40</v>
      </c>
    </row>
    <row r="25" spans="1:6" s="4" customFormat="1" ht="12.75" customHeight="1" x14ac:dyDescent="0.25">
      <c r="A25" s="23" t="s">
        <v>43</v>
      </c>
      <c r="B25" s="23">
        <v>872</v>
      </c>
      <c r="C25" s="23">
        <v>65</v>
      </c>
      <c r="D25" s="23">
        <v>59</v>
      </c>
      <c r="E25" s="23">
        <v>996</v>
      </c>
      <c r="F25" s="24" t="s">
        <v>44</v>
      </c>
    </row>
    <row r="26" spans="1:6" s="4" customFormat="1" ht="12.75" customHeight="1" x14ac:dyDescent="0.25">
      <c r="A26" s="23" t="s">
        <v>41</v>
      </c>
      <c r="B26" s="23">
        <v>971</v>
      </c>
      <c r="C26" s="23">
        <v>64</v>
      </c>
      <c r="D26" s="23">
        <v>566</v>
      </c>
      <c r="E26" s="23">
        <v>1601</v>
      </c>
      <c r="F26" s="24" t="s">
        <v>42</v>
      </c>
    </row>
    <row r="27" spans="1:6" s="4" customFormat="1" ht="12.75" customHeight="1" x14ac:dyDescent="0.25">
      <c r="A27" s="23" t="s">
        <v>45</v>
      </c>
      <c r="B27" s="23">
        <v>3850</v>
      </c>
      <c r="C27" s="23">
        <v>234</v>
      </c>
      <c r="D27" s="23">
        <v>438</v>
      </c>
      <c r="E27" s="23">
        <v>4522</v>
      </c>
      <c r="F27" s="24" t="s">
        <v>46</v>
      </c>
    </row>
    <row r="28" spans="1:6" s="4" customFormat="1" ht="12.75" customHeight="1" x14ac:dyDescent="0.25">
      <c r="A28" s="23" t="s">
        <v>47</v>
      </c>
      <c r="B28" s="23">
        <v>3619</v>
      </c>
      <c r="C28" s="23">
        <v>28</v>
      </c>
      <c r="D28" s="23">
        <v>63</v>
      </c>
      <c r="E28" s="23">
        <v>3710</v>
      </c>
      <c r="F28" s="24" t="s">
        <v>47</v>
      </c>
    </row>
    <row r="29" spans="1:6" s="4" customFormat="1" ht="12.75" customHeight="1" x14ac:dyDescent="0.25">
      <c r="A29" s="23" t="s">
        <v>48</v>
      </c>
      <c r="B29" s="23">
        <v>131</v>
      </c>
      <c r="C29" s="23">
        <v>45</v>
      </c>
      <c r="D29" s="23">
        <v>4</v>
      </c>
      <c r="E29" s="23">
        <v>180</v>
      </c>
      <c r="F29" s="24" t="s">
        <v>48</v>
      </c>
    </row>
    <row r="30" spans="1:6" s="4" customFormat="1" ht="12.75" customHeight="1" x14ac:dyDescent="0.25">
      <c r="A30" s="23" t="s">
        <v>87</v>
      </c>
      <c r="B30" s="23">
        <v>224</v>
      </c>
      <c r="C30" s="23">
        <v>57</v>
      </c>
      <c r="D30" s="23">
        <v>110</v>
      </c>
      <c r="E30" s="23">
        <v>391</v>
      </c>
      <c r="F30" s="24" t="s">
        <v>87</v>
      </c>
    </row>
    <row r="31" spans="1:6" s="4" customFormat="1" ht="12.75" customHeight="1" x14ac:dyDescent="0.25">
      <c r="A31" s="23" t="s">
        <v>88</v>
      </c>
      <c r="B31" s="23">
        <v>133</v>
      </c>
      <c r="C31" s="23">
        <v>232</v>
      </c>
      <c r="D31" s="23">
        <v>136</v>
      </c>
      <c r="E31" s="23">
        <v>501</v>
      </c>
      <c r="F31" s="24" t="s">
        <v>88</v>
      </c>
    </row>
    <row r="32" spans="1:6" s="4" customFormat="1" ht="12.75" customHeight="1" x14ac:dyDescent="0.25">
      <c r="A32" s="23" t="s">
        <v>89</v>
      </c>
      <c r="B32" s="23">
        <v>76</v>
      </c>
      <c r="C32" s="23"/>
      <c r="D32" s="23">
        <v>8</v>
      </c>
      <c r="E32" s="23">
        <v>84</v>
      </c>
      <c r="F32" s="24" t="s">
        <v>90</v>
      </c>
    </row>
    <row r="33" spans="1:6" s="4" customFormat="1" ht="12.75" customHeight="1" x14ac:dyDescent="0.25">
      <c r="A33" s="23" t="s">
        <v>91</v>
      </c>
      <c r="B33" s="23">
        <v>129</v>
      </c>
      <c r="C33" s="23">
        <v>89</v>
      </c>
      <c r="D33" s="23">
        <v>42</v>
      </c>
      <c r="E33" s="23">
        <v>260</v>
      </c>
      <c r="F33" s="24" t="s">
        <v>92</v>
      </c>
    </row>
    <row r="34" spans="1:6" s="4" customFormat="1" ht="12.75" customHeight="1" x14ac:dyDescent="0.25">
      <c r="A34" s="23" t="s">
        <v>120</v>
      </c>
      <c r="B34" s="23">
        <v>9016</v>
      </c>
      <c r="C34" s="23">
        <v>220</v>
      </c>
      <c r="D34" s="23">
        <v>185</v>
      </c>
      <c r="E34" s="23">
        <v>9421</v>
      </c>
      <c r="F34" s="24" t="s">
        <v>117</v>
      </c>
    </row>
    <row r="35" spans="1:6" s="4" customFormat="1" ht="12.75" customHeight="1" x14ac:dyDescent="0.25">
      <c r="A35" s="23" t="s">
        <v>121</v>
      </c>
      <c r="B35" s="23">
        <v>174</v>
      </c>
      <c r="C35" s="23">
        <v>23</v>
      </c>
      <c r="D35" s="23">
        <v>28</v>
      </c>
      <c r="E35" s="23">
        <v>225</v>
      </c>
      <c r="F35" s="24" t="s">
        <v>118</v>
      </c>
    </row>
    <row r="36" spans="1:6" s="4" customFormat="1" ht="12.75" customHeight="1" x14ac:dyDescent="0.25">
      <c r="A36" s="23" t="s">
        <v>49</v>
      </c>
      <c r="B36" s="26">
        <f>B38-SUM(B5:B35)</f>
        <v>3585</v>
      </c>
      <c r="C36" s="26">
        <f t="shared" ref="C36:E36" si="0">C38-SUM(C5:C35)</f>
        <v>442</v>
      </c>
      <c r="D36" s="26">
        <f t="shared" si="0"/>
        <v>3148</v>
      </c>
      <c r="E36" s="26">
        <f t="shared" si="0"/>
        <v>7175</v>
      </c>
      <c r="F36" s="24" t="s">
        <v>50</v>
      </c>
    </row>
    <row r="37" spans="1:6" s="4" customFormat="1" ht="12.75" customHeight="1" x14ac:dyDescent="0.25">
      <c r="A37" s="41" t="s">
        <v>51</v>
      </c>
      <c r="B37" s="41">
        <v>287078</v>
      </c>
      <c r="C37" s="41">
        <v>14785</v>
      </c>
      <c r="D37" s="41">
        <v>30159</v>
      </c>
      <c r="E37" s="42">
        <v>332022</v>
      </c>
      <c r="F37" s="43" t="s">
        <v>52</v>
      </c>
    </row>
    <row r="38" spans="1:6" s="4" customFormat="1" ht="12.75" customHeight="1" x14ac:dyDescent="0.25">
      <c r="A38" s="44" t="s">
        <v>53</v>
      </c>
      <c r="B38" s="41">
        <v>759271</v>
      </c>
      <c r="C38" s="41">
        <v>30439</v>
      </c>
      <c r="D38" s="41">
        <v>46287</v>
      </c>
      <c r="E38" s="41">
        <v>835997</v>
      </c>
      <c r="F38" s="43" t="s">
        <v>54</v>
      </c>
    </row>
    <row r="39" spans="1:6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</row>
    <row r="40" spans="1:6" ht="13.5" customHeight="1" x14ac:dyDescent="0.25">
      <c r="A40" s="1"/>
      <c r="C40" s="3"/>
      <c r="F40" s="31" t="s">
        <v>95</v>
      </c>
    </row>
    <row r="41" spans="1:6" x14ac:dyDescent="0.25">
      <c r="A41"/>
      <c r="B41" s="9"/>
      <c r="C41" s="9"/>
      <c r="D41" s="9"/>
      <c r="E41" s="9"/>
      <c r="F41" s="8"/>
    </row>
    <row r="42" spans="1:6" x14ac:dyDescent="0.25">
      <c r="A42"/>
      <c r="B42" s="9"/>
      <c r="C42" s="9"/>
      <c r="D42" s="9"/>
      <c r="E42" s="9"/>
      <c r="F42" s="8"/>
    </row>
  </sheetData>
  <phoneticPr fontId="0" type="noConversion"/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G42"/>
  <sheetViews>
    <sheetView zoomScaleNormal="100" zoomScaleSheetLayoutView="9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61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57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16"/>
      <c r="G4"/>
    </row>
    <row r="5" spans="1:7" s="4" customFormat="1" ht="12.75" customHeight="1" x14ac:dyDescent="0.25">
      <c r="A5" s="20" t="s">
        <v>11</v>
      </c>
      <c r="B5" s="20">
        <v>3751650</v>
      </c>
      <c r="C5" s="20">
        <v>358351</v>
      </c>
      <c r="D5" s="20">
        <v>360151</v>
      </c>
      <c r="E5" s="21">
        <v>4470152</v>
      </c>
      <c r="F5" s="22" t="s">
        <v>12</v>
      </c>
      <c r="G5" s="7"/>
    </row>
    <row r="6" spans="1:7" s="4" customFormat="1" ht="12.75" customHeight="1" x14ac:dyDescent="0.25">
      <c r="A6" s="23" t="s">
        <v>15</v>
      </c>
      <c r="B6" s="23">
        <v>1541877</v>
      </c>
      <c r="C6" s="23">
        <v>31726</v>
      </c>
      <c r="D6" s="23">
        <v>47412</v>
      </c>
      <c r="E6" s="21">
        <v>1621015</v>
      </c>
      <c r="F6" s="24" t="s">
        <v>16</v>
      </c>
      <c r="G6" s="7"/>
    </row>
    <row r="7" spans="1:7" s="4" customFormat="1" ht="12.75" customHeight="1" x14ac:dyDescent="0.25">
      <c r="A7" s="23" t="s">
        <v>17</v>
      </c>
      <c r="B7" s="23">
        <v>209948</v>
      </c>
      <c r="C7" s="23">
        <v>26708</v>
      </c>
      <c r="D7" s="23">
        <v>40790</v>
      </c>
      <c r="E7" s="21">
        <v>277446</v>
      </c>
      <c r="F7" s="24" t="s">
        <v>18</v>
      </c>
      <c r="G7" s="7"/>
    </row>
    <row r="8" spans="1:7" s="4" customFormat="1" ht="12.75" customHeight="1" x14ac:dyDescent="0.25">
      <c r="A8" s="23" t="s">
        <v>13</v>
      </c>
      <c r="B8" s="23">
        <v>396673</v>
      </c>
      <c r="C8" s="23">
        <v>56786</v>
      </c>
      <c r="D8" s="23">
        <v>137908</v>
      </c>
      <c r="E8" s="21">
        <v>591367</v>
      </c>
      <c r="F8" s="24" t="s">
        <v>14</v>
      </c>
      <c r="G8" s="7"/>
    </row>
    <row r="9" spans="1:7" s="4" customFormat="1" ht="12.75" customHeight="1" x14ac:dyDescent="0.25">
      <c r="A9" s="23" t="s">
        <v>21</v>
      </c>
      <c r="B9" s="23">
        <v>126609</v>
      </c>
      <c r="C9" s="23">
        <v>21918</v>
      </c>
      <c r="D9" s="23">
        <v>29133</v>
      </c>
      <c r="E9" s="21">
        <v>177660</v>
      </c>
      <c r="F9" s="24" t="s">
        <v>22</v>
      </c>
      <c r="G9" s="7"/>
    </row>
    <row r="10" spans="1:7" s="4" customFormat="1" ht="12.75" customHeight="1" x14ac:dyDescent="0.25">
      <c r="A10" s="23" t="s">
        <v>32</v>
      </c>
      <c r="B10" s="23">
        <v>30064</v>
      </c>
      <c r="C10" s="23">
        <v>4044</v>
      </c>
      <c r="D10" s="23">
        <v>6930</v>
      </c>
      <c r="E10" s="21">
        <v>41038</v>
      </c>
      <c r="F10" s="24" t="s">
        <v>33</v>
      </c>
      <c r="G10" s="7"/>
    </row>
    <row r="11" spans="1:7" s="4" customFormat="1" ht="12.75" customHeight="1" x14ac:dyDescent="0.25">
      <c r="A11" s="23" t="s">
        <v>23</v>
      </c>
      <c r="B11" s="23">
        <v>4333</v>
      </c>
      <c r="C11" s="23">
        <v>1998</v>
      </c>
      <c r="D11" s="23">
        <v>2968</v>
      </c>
      <c r="E11" s="21">
        <v>9299</v>
      </c>
      <c r="F11" s="24" t="s">
        <v>24</v>
      </c>
      <c r="G11" s="7"/>
    </row>
    <row r="12" spans="1:7" s="4" customFormat="1" ht="12.75" customHeight="1" x14ac:dyDescent="0.25">
      <c r="A12" s="23" t="s">
        <v>25</v>
      </c>
      <c r="B12" s="23">
        <v>13058</v>
      </c>
      <c r="C12" s="23">
        <v>5019</v>
      </c>
      <c r="D12" s="23">
        <v>3409</v>
      </c>
      <c r="E12" s="21">
        <v>21486</v>
      </c>
      <c r="F12" s="24" t="s">
        <v>26</v>
      </c>
      <c r="G12" s="7"/>
    </row>
    <row r="13" spans="1:7" s="4" customFormat="1" ht="12.75" customHeight="1" x14ac:dyDescent="0.25">
      <c r="A13" s="23" t="s">
        <v>37</v>
      </c>
      <c r="B13" s="23">
        <v>5792</v>
      </c>
      <c r="C13" s="23">
        <v>1680</v>
      </c>
      <c r="D13" s="23">
        <v>2424</v>
      </c>
      <c r="E13" s="21">
        <v>9896</v>
      </c>
      <c r="F13" s="24" t="s">
        <v>38</v>
      </c>
      <c r="G13" s="7"/>
    </row>
    <row r="14" spans="1:7" s="4" customFormat="1" ht="12.75" customHeight="1" x14ac:dyDescent="0.25">
      <c r="A14" s="23" t="s">
        <v>34</v>
      </c>
      <c r="B14" s="23">
        <v>1814</v>
      </c>
      <c r="C14" s="23">
        <v>675</v>
      </c>
      <c r="D14" s="23">
        <v>993</v>
      </c>
      <c r="E14" s="21">
        <v>3482</v>
      </c>
      <c r="F14" s="24" t="s">
        <v>34</v>
      </c>
      <c r="G14" s="7"/>
    </row>
    <row r="15" spans="1:7" s="4" customFormat="1" ht="12.75" customHeight="1" x14ac:dyDescent="0.25">
      <c r="A15" s="23" t="s">
        <v>19</v>
      </c>
      <c r="B15" s="23">
        <v>34369</v>
      </c>
      <c r="C15" s="23">
        <v>11924</v>
      </c>
      <c r="D15" s="23">
        <v>25440</v>
      </c>
      <c r="E15" s="21">
        <v>71733</v>
      </c>
      <c r="F15" s="24" t="s">
        <v>20</v>
      </c>
      <c r="G15" s="7"/>
    </row>
    <row r="16" spans="1:7" s="4" customFormat="1" ht="12.75" customHeight="1" x14ac:dyDescent="0.25">
      <c r="A16" s="23" t="s">
        <v>30</v>
      </c>
      <c r="B16" s="23">
        <v>21914</v>
      </c>
      <c r="C16" s="23">
        <v>8362</v>
      </c>
      <c r="D16" s="23">
        <v>12910</v>
      </c>
      <c r="E16" s="21">
        <v>43186</v>
      </c>
      <c r="F16" s="24" t="s">
        <v>31</v>
      </c>
      <c r="G16" s="7"/>
    </row>
    <row r="17" spans="1:7" s="4" customFormat="1" ht="12.75" customHeight="1" x14ac:dyDescent="0.25">
      <c r="A17" s="23" t="s">
        <v>29</v>
      </c>
      <c r="B17" s="23">
        <v>9345</v>
      </c>
      <c r="C17" s="23">
        <v>1348</v>
      </c>
      <c r="D17" s="23">
        <v>10456</v>
      </c>
      <c r="E17" s="21">
        <v>21149</v>
      </c>
      <c r="F17" s="24" t="s">
        <v>29</v>
      </c>
      <c r="G17" s="7"/>
    </row>
    <row r="18" spans="1:7" s="4" customFormat="1" ht="12.75" customHeight="1" x14ac:dyDescent="0.25">
      <c r="A18" s="23" t="s">
        <v>27</v>
      </c>
      <c r="B18" s="23">
        <v>2021</v>
      </c>
      <c r="C18" s="23">
        <v>777</v>
      </c>
      <c r="D18" s="23">
        <v>1276</v>
      </c>
      <c r="E18" s="21">
        <v>4074</v>
      </c>
      <c r="F18" s="24" t="s">
        <v>28</v>
      </c>
      <c r="G18" s="7"/>
    </row>
    <row r="19" spans="1:7" s="4" customFormat="1" ht="12.75" customHeight="1" x14ac:dyDescent="0.25">
      <c r="A19" s="23" t="s">
        <v>35</v>
      </c>
      <c r="B19" s="23">
        <v>2988</v>
      </c>
      <c r="C19" s="23">
        <v>1009</v>
      </c>
      <c r="D19" s="23">
        <v>2397</v>
      </c>
      <c r="E19" s="21">
        <v>6394</v>
      </c>
      <c r="F19" s="24" t="s">
        <v>36</v>
      </c>
      <c r="G19" s="7"/>
    </row>
    <row r="20" spans="1:7" s="4" customFormat="1" ht="12.75" customHeight="1" x14ac:dyDescent="0.25">
      <c r="A20" s="23" t="s">
        <v>83</v>
      </c>
      <c r="B20" s="23">
        <v>19884</v>
      </c>
      <c r="C20" s="23">
        <v>3240</v>
      </c>
      <c r="D20" s="23">
        <v>37172</v>
      </c>
      <c r="E20" s="21">
        <v>60296</v>
      </c>
      <c r="F20" s="24" t="s">
        <v>84</v>
      </c>
      <c r="G20" s="7"/>
    </row>
    <row r="21" spans="1:7" s="4" customFormat="1" ht="12.75" customHeight="1" x14ac:dyDescent="0.25">
      <c r="A21" s="23" t="s">
        <v>93</v>
      </c>
      <c r="B21" s="25">
        <v>3906</v>
      </c>
      <c r="C21" s="23">
        <v>1827</v>
      </c>
      <c r="D21" s="23">
        <v>5639</v>
      </c>
      <c r="E21" s="21">
        <v>11372</v>
      </c>
      <c r="F21" s="24" t="s">
        <v>55</v>
      </c>
      <c r="G21" s="7"/>
    </row>
    <row r="22" spans="1:7" s="4" customFormat="1" ht="12.75" customHeight="1" x14ac:dyDescent="0.25">
      <c r="A22" s="23" t="s">
        <v>85</v>
      </c>
      <c r="B22" s="23">
        <v>3497</v>
      </c>
      <c r="C22" s="23">
        <v>1099</v>
      </c>
      <c r="D22" s="23">
        <v>6641</v>
      </c>
      <c r="E22" s="21">
        <v>11237</v>
      </c>
      <c r="F22" s="24" t="s">
        <v>86</v>
      </c>
      <c r="G22" s="7"/>
    </row>
    <row r="23" spans="1:7" s="4" customFormat="1" ht="12.75" customHeight="1" x14ac:dyDescent="0.25">
      <c r="A23" s="23" t="s">
        <v>119</v>
      </c>
      <c r="B23" s="23">
        <v>9846</v>
      </c>
      <c r="C23" s="23">
        <v>1567</v>
      </c>
      <c r="D23" s="23">
        <v>8778</v>
      </c>
      <c r="E23" s="21">
        <v>20191</v>
      </c>
      <c r="F23" s="24" t="s">
        <v>116</v>
      </c>
      <c r="G23" s="7"/>
    </row>
    <row r="24" spans="1:7" s="4" customFormat="1" ht="12.75" customHeight="1" x14ac:dyDescent="0.25">
      <c r="A24" s="23" t="s">
        <v>39</v>
      </c>
      <c r="B24" s="23">
        <v>2610</v>
      </c>
      <c r="C24" s="23">
        <v>2094</v>
      </c>
      <c r="D24" s="23">
        <v>1579</v>
      </c>
      <c r="E24" s="23">
        <v>6283</v>
      </c>
      <c r="F24" s="24" t="s">
        <v>40</v>
      </c>
      <c r="G24" s="7"/>
    </row>
    <row r="25" spans="1:7" s="4" customFormat="1" ht="12.75" customHeight="1" x14ac:dyDescent="0.25">
      <c r="A25" s="23" t="s">
        <v>43</v>
      </c>
      <c r="B25" s="23">
        <v>16083</v>
      </c>
      <c r="C25" s="23">
        <v>3260</v>
      </c>
      <c r="D25" s="23">
        <v>5111</v>
      </c>
      <c r="E25" s="23">
        <v>24454</v>
      </c>
      <c r="F25" s="24" t="s">
        <v>44</v>
      </c>
      <c r="G25" s="7"/>
    </row>
    <row r="26" spans="1:7" s="4" customFormat="1" ht="12.75" customHeight="1" x14ac:dyDescent="0.25">
      <c r="A26" s="23" t="s">
        <v>41</v>
      </c>
      <c r="B26" s="23">
        <v>5936</v>
      </c>
      <c r="C26" s="23">
        <v>1804</v>
      </c>
      <c r="D26" s="23">
        <v>2052</v>
      </c>
      <c r="E26" s="23">
        <v>9792</v>
      </c>
      <c r="F26" s="24" t="s">
        <v>42</v>
      </c>
      <c r="G26" s="7"/>
    </row>
    <row r="27" spans="1:7" s="4" customFormat="1" ht="12.75" customHeight="1" x14ac:dyDescent="0.25">
      <c r="A27" s="23" t="s">
        <v>45</v>
      </c>
      <c r="B27" s="23">
        <v>19804</v>
      </c>
      <c r="C27" s="23">
        <v>12666</v>
      </c>
      <c r="D27" s="23">
        <v>13074</v>
      </c>
      <c r="E27" s="23">
        <v>45544</v>
      </c>
      <c r="F27" s="24" t="s">
        <v>46</v>
      </c>
      <c r="G27" s="7"/>
    </row>
    <row r="28" spans="1:7" s="4" customFormat="1" ht="12.75" customHeight="1" x14ac:dyDescent="0.25">
      <c r="A28" s="23" t="s">
        <v>47</v>
      </c>
      <c r="B28" s="23">
        <v>5173</v>
      </c>
      <c r="C28" s="23">
        <v>2571</v>
      </c>
      <c r="D28" s="23">
        <v>3248</v>
      </c>
      <c r="E28" s="23">
        <v>10992</v>
      </c>
      <c r="F28" s="24" t="s">
        <v>47</v>
      </c>
      <c r="G28" s="7"/>
    </row>
    <row r="29" spans="1:7" s="4" customFormat="1" ht="12.75" customHeight="1" x14ac:dyDescent="0.25">
      <c r="A29" s="23" t="s">
        <v>48</v>
      </c>
      <c r="B29" s="23">
        <v>1833</v>
      </c>
      <c r="C29" s="23">
        <v>1077</v>
      </c>
      <c r="D29" s="23">
        <v>1420</v>
      </c>
      <c r="E29" s="23">
        <v>4330</v>
      </c>
      <c r="F29" s="24" t="s">
        <v>48</v>
      </c>
      <c r="G29" s="7"/>
    </row>
    <row r="30" spans="1:7" s="4" customFormat="1" ht="12.75" customHeight="1" x14ac:dyDescent="0.25">
      <c r="A30" s="23" t="s">
        <v>87</v>
      </c>
      <c r="B30" s="23">
        <v>30870</v>
      </c>
      <c r="C30" s="23">
        <v>3050</v>
      </c>
      <c r="D30" s="23">
        <v>4151</v>
      </c>
      <c r="E30" s="23">
        <v>38071</v>
      </c>
      <c r="F30" s="24" t="s">
        <v>87</v>
      </c>
      <c r="G30" s="7"/>
    </row>
    <row r="31" spans="1:7" s="4" customFormat="1" ht="12.75" customHeight="1" x14ac:dyDescent="0.25">
      <c r="A31" s="23" t="s">
        <v>88</v>
      </c>
      <c r="B31" s="23">
        <v>2592</v>
      </c>
      <c r="C31" s="23">
        <v>1476</v>
      </c>
      <c r="D31" s="23">
        <v>2614</v>
      </c>
      <c r="E31" s="23">
        <v>6682</v>
      </c>
      <c r="F31" s="24" t="s">
        <v>88</v>
      </c>
      <c r="G31" s="7"/>
    </row>
    <row r="32" spans="1:7" s="4" customFormat="1" ht="12.75" customHeight="1" x14ac:dyDescent="0.25">
      <c r="A32" s="23" t="s">
        <v>89</v>
      </c>
      <c r="B32" s="23">
        <v>4973</v>
      </c>
      <c r="C32" s="23">
        <v>1847</v>
      </c>
      <c r="D32" s="23">
        <v>928</v>
      </c>
      <c r="E32" s="23">
        <v>7748</v>
      </c>
      <c r="F32" s="24" t="s">
        <v>90</v>
      </c>
      <c r="G32" s="7"/>
    </row>
    <row r="33" spans="1:7" s="4" customFormat="1" ht="12.75" customHeight="1" x14ac:dyDescent="0.25">
      <c r="A33" s="23" t="s">
        <v>91</v>
      </c>
      <c r="B33" s="23">
        <v>2069</v>
      </c>
      <c r="C33" s="23">
        <v>1291</v>
      </c>
      <c r="D33" s="23">
        <v>1534</v>
      </c>
      <c r="E33" s="23">
        <v>4894</v>
      </c>
      <c r="F33" s="24" t="s">
        <v>92</v>
      </c>
      <c r="G33" s="7"/>
    </row>
    <row r="34" spans="1:7" s="4" customFormat="1" ht="12.75" customHeight="1" x14ac:dyDescent="0.25">
      <c r="A34" s="23" t="s">
        <v>120</v>
      </c>
      <c r="B34" s="23">
        <v>4325</v>
      </c>
      <c r="C34" s="23">
        <v>433</v>
      </c>
      <c r="D34" s="23">
        <v>741</v>
      </c>
      <c r="E34" s="23">
        <v>5499</v>
      </c>
      <c r="F34" s="24" t="s">
        <v>117</v>
      </c>
      <c r="G34" s="7"/>
    </row>
    <row r="35" spans="1:7" s="4" customFormat="1" ht="12.75" customHeight="1" x14ac:dyDescent="0.25">
      <c r="A35" s="23" t="s">
        <v>121</v>
      </c>
      <c r="B35" s="23">
        <v>1965</v>
      </c>
      <c r="C35" s="23">
        <v>1509</v>
      </c>
      <c r="D35" s="23">
        <v>708</v>
      </c>
      <c r="E35" s="23">
        <v>4182</v>
      </c>
      <c r="F35" s="24" t="s">
        <v>118</v>
      </c>
      <c r="G35" s="7"/>
    </row>
    <row r="36" spans="1:7" s="4" customFormat="1" ht="12.75" customHeight="1" x14ac:dyDescent="0.25">
      <c r="A36" s="23" t="s">
        <v>49</v>
      </c>
      <c r="B36" s="26">
        <f>B38-SUM(B5:B35)</f>
        <v>58943</v>
      </c>
      <c r="C36" s="26">
        <f t="shared" ref="C36:E36" si="0">C38-SUM(C5:C35)</f>
        <v>21581</v>
      </c>
      <c r="D36" s="26">
        <f t="shared" si="0"/>
        <v>28357</v>
      </c>
      <c r="E36" s="26">
        <f t="shared" si="0"/>
        <v>108881</v>
      </c>
      <c r="F36" s="24" t="s">
        <v>50</v>
      </c>
      <c r="G36" s="7"/>
    </row>
    <row r="37" spans="1:7" s="4" customFormat="1" ht="12.75" customHeight="1" x14ac:dyDescent="0.25">
      <c r="A37" s="41" t="s">
        <v>51</v>
      </c>
      <c r="B37" s="41">
        <v>2595114</v>
      </c>
      <c r="C37" s="41">
        <v>236366</v>
      </c>
      <c r="D37" s="41">
        <v>448193</v>
      </c>
      <c r="E37" s="42">
        <v>3279673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v>6346764</v>
      </c>
      <c r="C38" s="41">
        <v>594717</v>
      </c>
      <c r="D38" s="41">
        <v>808344</v>
      </c>
      <c r="E38" s="41">
        <v>7749825</v>
      </c>
      <c r="F38" s="43" t="s">
        <v>54</v>
      </c>
      <c r="G38" s="7"/>
    </row>
    <row r="39" spans="1:7" ht="13.5" customHeight="1" x14ac:dyDescent="0.25">
      <c r="A39" s="32" t="s">
        <v>124</v>
      </c>
      <c r="C39" s="3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G42"/>
  <sheetViews>
    <sheetView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ht="18.75" customHeight="1" x14ac:dyDescent="0.35">
      <c r="A1" s="33" t="s">
        <v>126</v>
      </c>
      <c r="B1" s="34"/>
      <c r="C1" s="34"/>
      <c r="D1" s="35"/>
      <c r="E1" s="35"/>
      <c r="F1" s="36" t="s">
        <v>96</v>
      </c>
    </row>
    <row r="2" spans="1:7" ht="18" x14ac:dyDescent="0.35">
      <c r="A2" s="37" t="s">
        <v>127</v>
      </c>
      <c r="B2" s="38"/>
      <c r="C2" s="38"/>
      <c r="D2" s="39"/>
      <c r="E2" s="39"/>
      <c r="F2" s="40" t="s">
        <v>97</v>
      </c>
    </row>
    <row r="3" spans="1:7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ht="39" customHeight="1" x14ac:dyDescent="0.25">
      <c r="A4" s="17"/>
      <c r="B4" s="16" t="s">
        <v>7</v>
      </c>
      <c r="C4" s="18" t="s">
        <v>59</v>
      </c>
      <c r="D4" s="16" t="s">
        <v>8</v>
      </c>
      <c r="E4" s="16" t="s">
        <v>9</v>
      </c>
      <c r="F4" s="16"/>
      <c r="G4"/>
    </row>
    <row r="5" spans="1:7" s="4" customFormat="1" ht="12.75" customHeight="1" x14ac:dyDescent="0.25">
      <c r="A5" s="48" t="s">
        <v>11</v>
      </c>
      <c r="B5" s="48">
        <f>vla!B5+bru!B5</f>
        <v>12995788</v>
      </c>
      <c r="C5" s="20">
        <f>vla!C5+bru!C5</f>
        <v>1435998</v>
      </c>
      <c r="D5" s="49">
        <f>vla!D5+bru!D5</f>
        <v>890082</v>
      </c>
      <c r="E5" s="20">
        <f>vla!E5+bru!E5</f>
        <v>15321868</v>
      </c>
      <c r="F5" s="50" t="s">
        <v>12</v>
      </c>
      <c r="G5" s="7"/>
    </row>
    <row r="6" spans="1:7" s="4" customFormat="1" ht="12.75" customHeight="1" x14ac:dyDescent="0.25">
      <c r="A6" s="46" t="s">
        <v>15</v>
      </c>
      <c r="B6" s="46">
        <f>vla!B6+bru!B6</f>
        <v>2611272</v>
      </c>
      <c r="C6" s="23">
        <f>vla!C6+bru!C6</f>
        <v>329091</v>
      </c>
      <c r="D6" s="25">
        <f>vla!D6+bru!D6</f>
        <v>262662</v>
      </c>
      <c r="E6" s="23">
        <f>vla!E6+bru!E6</f>
        <v>3203025</v>
      </c>
      <c r="F6" s="47" t="s">
        <v>16</v>
      </c>
      <c r="G6" s="7"/>
    </row>
    <row r="7" spans="1:7" s="4" customFormat="1" ht="12.75" customHeight="1" x14ac:dyDescent="0.25">
      <c r="A7" s="46" t="s">
        <v>17</v>
      </c>
      <c r="B7" s="46">
        <f>vla!B7+bru!B7</f>
        <v>1331602</v>
      </c>
      <c r="C7" s="23">
        <f>vla!C7+bru!C7</f>
        <v>316325</v>
      </c>
      <c r="D7" s="25">
        <f>vla!D7+bru!D7</f>
        <v>215261</v>
      </c>
      <c r="E7" s="23">
        <f>vla!E7+bru!E7</f>
        <v>1863188</v>
      </c>
      <c r="F7" s="47" t="s">
        <v>18</v>
      </c>
      <c r="G7" s="7"/>
    </row>
    <row r="8" spans="1:7" s="4" customFormat="1" ht="12.75" customHeight="1" x14ac:dyDescent="0.25">
      <c r="A8" s="46" t="s">
        <v>13</v>
      </c>
      <c r="B8" s="46">
        <f>vla!B8+bru!B8</f>
        <v>1323485</v>
      </c>
      <c r="C8" s="23">
        <f>vla!C8+bru!C8</f>
        <v>346428</v>
      </c>
      <c r="D8" s="25">
        <f>vla!D8+bru!D8</f>
        <v>200427</v>
      </c>
      <c r="E8" s="23">
        <f>vla!E8+bru!E8</f>
        <v>1870340</v>
      </c>
      <c r="F8" s="47" t="s">
        <v>14</v>
      </c>
      <c r="G8" s="7"/>
    </row>
    <row r="9" spans="1:7" s="4" customFormat="1" ht="12.75" customHeight="1" x14ac:dyDescent="0.25">
      <c r="A9" s="46" t="s">
        <v>21</v>
      </c>
      <c r="B9" s="46">
        <f>vla!B9+bru!B9</f>
        <v>1115939</v>
      </c>
      <c r="C9" s="23">
        <f>vla!C9+bru!C9</f>
        <v>332786</v>
      </c>
      <c r="D9" s="25">
        <f>vla!D9+bru!D9</f>
        <v>140965</v>
      </c>
      <c r="E9" s="23">
        <f>vla!E9+bru!E9</f>
        <v>1589690</v>
      </c>
      <c r="F9" s="47" t="s">
        <v>22</v>
      </c>
      <c r="G9" s="7"/>
    </row>
    <row r="10" spans="1:7" s="4" customFormat="1" ht="12.75" customHeight="1" x14ac:dyDescent="0.25">
      <c r="A10" s="46" t="s">
        <v>32</v>
      </c>
      <c r="B10" s="46">
        <f>vla!B10+bru!B10</f>
        <v>170083</v>
      </c>
      <c r="C10" s="23">
        <f>vla!C10+bru!C10</f>
        <v>27963</v>
      </c>
      <c r="D10" s="25">
        <f>vla!D10+bru!D10</f>
        <v>20504</v>
      </c>
      <c r="E10" s="23">
        <f>vla!E10+bru!E10</f>
        <v>218550</v>
      </c>
      <c r="F10" s="47" t="s">
        <v>33</v>
      </c>
      <c r="G10" s="7"/>
    </row>
    <row r="11" spans="1:7" s="4" customFormat="1" ht="12.75" customHeight="1" x14ac:dyDescent="0.25">
      <c r="A11" s="46" t="s">
        <v>23</v>
      </c>
      <c r="B11" s="46">
        <f>vla!B11+bru!B11</f>
        <v>58444</v>
      </c>
      <c r="C11" s="23">
        <f>vla!C11+bru!C11</f>
        <v>36510</v>
      </c>
      <c r="D11" s="25">
        <f>vla!D11+bru!D11</f>
        <v>15525</v>
      </c>
      <c r="E11" s="23">
        <f>vla!E11+bru!E11</f>
        <v>110479</v>
      </c>
      <c r="F11" s="47" t="s">
        <v>24</v>
      </c>
      <c r="G11" s="7"/>
    </row>
    <row r="12" spans="1:7" s="4" customFormat="1" ht="12.75" customHeight="1" x14ac:dyDescent="0.25">
      <c r="A12" s="46" t="s">
        <v>25</v>
      </c>
      <c r="B12" s="46">
        <f>vla!B12+bru!B12</f>
        <v>56822</v>
      </c>
      <c r="C12" s="23">
        <f>vla!C12+bru!C12</f>
        <v>38639</v>
      </c>
      <c r="D12" s="25">
        <f>vla!D12+bru!D12</f>
        <v>15905</v>
      </c>
      <c r="E12" s="23">
        <f>vla!E12+bru!E12</f>
        <v>111366</v>
      </c>
      <c r="F12" s="47" t="s">
        <v>26</v>
      </c>
      <c r="G12" s="7"/>
    </row>
    <row r="13" spans="1:7" s="4" customFormat="1" ht="12.75" customHeight="1" x14ac:dyDescent="0.25">
      <c r="A13" s="46" t="s">
        <v>37</v>
      </c>
      <c r="B13" s="46">
        <f>vla!B13+bru!B13</f>
        <v>44590</v>
      </c>
      <c r="C13" s="23">
        <f>vla!C13+bru!C13</f>
        <v>52135</v>
      </c>
      <c r="D13" s="25">
        <f>vla!D13+bru!D13</f>
        <v>17048</v>
      </c>
      <c r="E13" s="23">
        <f>vla!E13+bru!E13</f>
        <v>113773</v>
      </c>
      <c r="F13" s="47" t="s">
        <v>38</v>
      </c>
      <c r="G13" s="7"/>
    </row>
    <row r="14" spans="1:7" s="4" customFormat="1" ht="12.75" customHeight="1" x14ac:dyDescent="0.25">
      <c r="A14" s="46" t="s">
        <v>34</v>
      </c>
      <c r="B14" s="46">
        <f>vla!B14+bru!B14</f>
        <v>18050</v>
      </c>
      <c r="C14" s="23">
        <f>vla!C14+bru!C14</f>
        <v>31996</v>
      </c>
      <c r="D14" s="25">
        <f>vla!D14+bru!D14</f>
        <v>7199</v>
      </c>
      <c r="E14" s="23">
        <f>vla!E14+bru!E14</f>
        <v>57245</v>
      </c>
      <c r="F14" s="47" t="s">
        <v>34</v>
      </c>
      <c r="G14" s="7"/>
    </row>
    <row r="15" spans="1:7" s="4" customFormat="1" ht="12.75" customHeight="1" x14ac:dyDescent="0.25">
      <c r="A15" s="46" t="s">
        <v>19</v>
      </c>
      <c r="B15" s="46">
        <f>vla!B15+bru!B15</f>
        <v>188570</v>
      </c>
      <c r="C15" s="23">
        <f>vla!C15+bru!C15</f>
        <v>143412</v>
      </c>
      <c r="D15" s="25">
        <f>vla!D15+bru!D15</f>
        <v>73348</v>
      </c>
      <c r="E15" s="23">
        <f>vla!E15+bru!E15</f>
        <v>405330</v>
      </c>
      <c r="F15" s="47" t="s">
        <v>20</v>
      </c>
      <c r="G15" s="7"/>
    </row>
    <row r="16" spans="1:7" s="4" customFormat="1" ht="12.75" customHeight="1" x14ac:dyDescent="0.25">
      <c r="A16" s="46" t="s">
        <v>30</v>
      </c>
      <c r="B16" s="46">
        <f>vla!B16+bru!B16</f>
        <v>367523</v>
      </c>
      <c r="C16" s="23">
        <f>vla!C16+bru!C16</f>
        <v>139065</v>
      </c>
      <c r="D16" s="25">
        <f>vla!D16+bru!D16</f>
        <v>75732</v>
      </c>
      <c r="E16" s="23">
        <f>vla!E16+bru!E16</f>
        <v>582320</v>
      </c>
      <c r="F16" s="47" t="s">
        <v>31</v>
      </c>
      <c r="G16" s="7"/>
    </row>
    <row r="17" spans="1:7" s="4" customFormat="1" ht="12.75" customHeight="1" x14ac:dyDescent="0.25">
      <c r="A17" s="46" t="s">
        <v>29</v>
      </c>
      <c r="B17" s="46">
        <f>vla!B17+bru!B17</f>
        <v>55982</v>
      </c>
      <c r="C17" s="23">
        <f>vla!C17+bru!C17</f>
        <v>34044</v>
      </c>
      <c r="D17" s="25">
        <f>vla!D17+bru!D17</f>
        <v>33547</v>
      </c>
      <c r="E17" s="23">
        <f>vla!E17+bru!E17</f>
        <v>123573</v>
      </c>
      <c r="F17" s="47" t="s">
        <v>29</v>
      </c>
      <c r="G17" s="7"/>
    </row>
    <row r="18" spans="1:7" s="4" customFormat="1" ht="12.75" customHeight="1" x14ac:dyDescent="0.25">
      <c r="A18" s="46" t="s">
        <v>27</v>
      </c>
      <c r="B18" s="46">
        <f>vla!B18+bru!B18</f>
        <v>32103</v>
      </c>
      <c r="C18" s="23">
        <f>vla!C18+bru!C18</f>
        <v>25979</v>
      </c>
      <c r="D18" s="25">
        <f>vla!D18+bru!D18</f>
        <v>12208</v>
      </c>
      <c r="E18" s="23">
        <f>vla!E18+bru!E18</f>
        <v>70290</v>
      </c>
      <c r="F18" s="47" t="s">
        <v>28</v>
      </c>
      <c r="G18" s="7"/>
    </row>
    <row r="19" spans="1:7" s="4" customFormat="1" ht="12.75" customHeight="1" x14ac:dyDescent="0.25">
      <c r="A19" s="46" t="s">
        <v>35</v>
      </c>
      <c r="B19" s="46">
        <f>vla!B19+bru!B19</f>
        <v>37190</v>
      </c>
      <c r="C19" s="23">
        <f>vla!C19+bru!C19</f>
        <v>28856</v>
      </c>
      <c r="D19" s="25">
        <f>vla!D19+bru!D19</f>
        <v>15337</v>
      </c>
      <c r="E19" s="23">
        <f>vla!E19+bru!E19</f>
        <v>81383</v>
      </c>
      <c r="F19" s="47" t="s">
        <v>36</v>
      </c>
      <c r="G19" s="7"/>
    </row>
    <row r="20" spans="1:7" s="4" customFormat="1" ht="12.75" customHeight="1" x14ac:dyDescent="0.25">
      <c r="A20" s="46" t="s">
        <v>83</v>
      </c>
      <c r="B20" s="46">
        <f>vla!B20+bru!B20</f>
        <v>71198</v>
      </c>
      <c r="C20" s="23">
        <f>vla!C20+bru!C20</f>
        <v>50430</v>
      </c>
      <c r="D20" s="25">
        <f>vla!D20+bru!D20</f>
        <v>137327</v>
      </c>
      <c r="E20" s="23">
        <f>vla!E20+bru!E20</f>
        <v>258955</v>
      </c>
      <c r="F20" s="47" t="s">
        <v>84</v>
      </c>
      <c r="G20" s="7"/>
    </row>
    <row r="21" spans="1:7" s="4" customFormat="1" ht="12.75" customHeight="1" x14ac:dyDescent="0.25">
      <c r="A21" s="46" t="s">
        <v>93</v>
      </c>
      <c r="B21" s="46">
        <f>vla!B21+bru!B21</f>
        <v>29124</v>
      </c>
      <c r="C21" s="23">
        <f>vla!C21+bru!C21</f>
        <v>19888</v>
      </c>
      <c r="D21" s="25">
        <f>vla!D21+bru!D21</f>
        <v>21634</v>
      </c>
      <c r="E21" s="23">
        <f>vla!E21+bru!E21</f>
        <v>70646</v>
      </c>
      <c r="F21" s="47" t="s">
        <v>55</v>
      </c>
      <c r="G21" s="7"/>
    </row>
    <row r="22" spans="1:7" s="4" customFormat="1" ht="12.75" customHeight="1" x14ac:dyDescent="0.25">
      <c r="A22" s="46" t="s">
        <v>85</v>
      </c>
      <c r="B22" s="46">
        <f>vla!B22+bru!B22</f>
        <v>21184</v>
      </c>
      <c r="C22" s="23">
        <f>vla!C22+bru!C22</f>
        <v>17012</v>
      </c>
      <c r="D22" s="25">
        <f>vla!D22+bru!D22</f>
        <v>12934</v>
      </c>
      <c r="E22" s="23">
        <f>vla!E22+bru!E22</f>
        <v>51130</v>
      </c>
      <c r="F22" s="47" t="s">
        <v>86</v>
      </c>
      <c r="G22" s="7"/>
    </row>
    <row r="23" spans="1:7" s="4" customFormat="1" ht="12.75" customHeight="1" x14ac:dyDescent="0.25">
      <c r="A23" s="46" t="s">
        <v>119</v>
      </c>
      <c r="B23" s="46">
        <f>vla!B23+bru!B23</f>
        <v>38305</v>
      </c>
      <c r="C23" s="23">
        <f>vla!C23+bru!C23</f>
        <v>27104</v>
      </c>
      <c r="D23" s="25">
        <f>vla!D23+bru!D23</f>
        <v>40782</v>
      </c>
      <c r="E23" s="23">
        <f>vla!E23+bru!E23</f>
        <v>106191</v>
      </c>
      <c r="F23" s="47" t="s">
        <v>116</v>
      </c>
      <c r="G23" s="7"/>
    </row>
    <row r="24" spans="1:7" s="4" customFormat="1" ht="12.75" customHeight="1" x14ac:dyDescent="0.25">
      <c r="A24" s="46" t="s">
        <v>39</v>
      </c>
      <c r="B24" s="46">
        <f>vla!B24+bru!B24</f>
        <v>27907</v>
      </c>
      <c r="C24" s="23">
        <f>vla!C24+bru!C24</f>
        <v>34756</v>
      </c>
      <c r="D24" s="25">
        <f>vla!D24+bru!D24</f>
        <v>7545</v>
      </c>
      <c r="E24" s="23">
        <f>vla!E24+bru!E24</f>
        <v>70208</v>
      </c>
      <c r="F24" s="47" t="s">
        <v>40</v>
      </c>
      <c r="G24" s="7"/>
    </row>
    <row r="25" spans="1:7" s="4" customFormat="1" ht="12.75" customHeight="1" x14ac:dyDescent="0.25">
      <c r="A25" s="46" t="s">
        <v>43</v>
      </c>
      <c r="B25" s="46">
        <f>vla!B25+bru!B25</f>
        <v>84259</v>
      </c>
      <c r="C25" s="23">
        <f>vla!C25+bru!C25</f>
        <v>56814</v>
      </c>
      <c r="D25" s="25">
        <f>vla!D25+bru!D25</f>
        <v>20200</v>
      </c>
      <c r="E25" s="23">
        <f>vla!E25+bru!E25</f>
        <v>161273</v>
      </c>
      <c r="F25" s="47" t="s">
        <v>44</v>
      </c>
      <c r="G25" s="7"/>
    </row>
    <row r="26" spans="1:7" s="4" customFormat="1" ht="12.75" customHeight="1" x14ac:dyDescent="0.25">
      <c r="A26" s="46" t="s">
        <v>41</v>
      </c>
      <c r="B26" s="46">
        <f>vla!B26+bru!B26</f>
        <v>66960</v>
      </c>
      <c r="C26" s="23">
        <f>vla!C26+bru!C26</f>
        <v>34028</v>
      </c>
      <c r="D26" s="25">
        <f>vla!D26+bru!D26</f>
        <v>15262</v>
      </c>
      <c r="E26" s="23">
        <f>vla!E26+bru!E26</f>
        <v>116250</v>
      </c>
      <c r="F26" s="47" t="s">
        <v>42</v>
      </c>
      <c r="G26" s="7"/>
    </row>
    <row r="27" spans="1:7" s="4" customFormat="1" ht="12.75" customHeight="1" x14ac:dyDescent="0.25">
      <c r="A27" s="46" t="s">
        <v>45</v>
      </c>
      <c r="B27" s="46">
        <f>vla!B27+bru!B27</f>
        <v>274950</v>
      </c>
      <c r="C27" s="23">
        <f>vla!C27+bru!C27</f>
        <v>254804</v>
      </c>
      <c r="D27" s="25">
        <f>vla!D27+bru!D27</f>
        <v>63991</v>
      </c>
      <c r="E27" s="23">
        <f>vla!E27+bru!E27</f>
        <v>593745</v>
      </c>
      <c r="F27" s="47" t="s">
        <v>46</v>
      </c>
      <c r="G27" s="7"/>
    </row>
    <row r="28" spans="1:7" s="4" customFormat="1" ht="12.75" customHeight="1" x14ac:dyDescent="0.25">
      <c r="A28" s="46" t="s">
        <v>47</v>
      </c>
      <c r="B28" s="46">
        <f>vla!B28+bru!B28</f>
        <v>55450</v>
      </c>
      <c r="C28" s="23">
        <f>vla!C28+bru!C28</f>
        <v>34555</v>
      </c>
      <c r="D28" s="25">
        <f>vla!D28+bru!D28</f>
        <v>9192</v>
      </c>
      <c r="E28" s="23">
        <f>vla!E28+bru!E28</f>
        <v>99197</v>
      </c>
      <c r="F28" s="47" t="s">
        <v>47</v>
      </c>
      <c r="G28" s="7"/>
    </row>
    <row r="29" spans="1:7" s="4" customFormat="1" ht="12.75" customHeight="1" x14ac:dyDescent="0.25">
      <c r="A29" s="46" t="s">
        <v>48</v>
      </c>
      <c r="B29" s="46">
        <f>vla!B29+bru!B29</f>
        <v>43860</v>
      </c>
      <c r="C29" s="23">
        <f>vla!C29+bru!C29</f>
        <v>41629</v>
      </c>
      <c r="D29" s="25">
        <f>vla!D29+bru!D29</f>
        <v>15016</v>
      </c>
      <c r="E29" s="23">
        <f>vla!E29+bru!E29</f>
        <v>100505</v>
      </c>
      <c r="F29" s="47" t="s">
        <v>48</v>
      </c>
      <c r="G29" s="7"/>
    </row>
    <row r="30" spans="1:7" s="4" customFormat="1" ht="12.75" customHeight="1" x14ac:dyDescent="0.25">
      <c r="A30" s="46" t="s">
        <v>87</v>
      </c>
      <c r="B30" s="46">
        <f>vla!B30+bru!B30</f>
        <v>100703</v>
      </c>
      <c r="C30" s="23">
        <f>vla!C30+bru!C30</f>
        <v>46930</v>
      </c>
      <c r="D30" s="25">
        <f>vla!D30+bru!D30</f>
        <v>20690</v>
      </c>
      <c r="E30" s="23">
        <f>vla!E30+bru!E30</f>
        <v>168323</v>
      </c>
      <c r="F30" s="47" t="s">
        <v>87</v>
      </c>
      <c r="G30" s="7"/>
    </row>
    <row r="31" spans="1:7" s="4" customFormat="1" ht="12.75" customHeight="1" x14ac:dyDescent="0.25">
      <c r="A31" s="46" t="s">
        <v>88</v>
      </c>
      <c r="B31" s="46">
        <f>vla!B31+bru!B31</f>
        <v>39120</v>
      </c>
      <c r="C31" s="23">
        <f>vla!C31+bru!C31</f>
        <v>33701</v>
      </c>
      <c r="D31" s="25">
        <f>vla!D31+bru!D31</f>
        <v>32581</v>
      </c>
      <c r="E31" s="23">
        <f>vla!E31+bru!E31</f>
        <v>105402</v>
      </c>
      <c r="F31" s="47" t="s">
        <v>88</v>
      </c>
      <c r="G31" s="7"/>
    </row>
    <row r="32" spans="1:7" s="4" customFormat="1" ht="12.75" customHeight="1" x14ac:dyDescent="0.25">
      <c r="A32" s="46" t="s">
        <v>89</v>
      </c>
      <c r="B32" s="46">
        <f>vla!B32+bru!B32</f>
        <v>26099</v>
      </c>
      <c r="C32" s="23">
        <f>vla!C32+bru!C32</f>
        <v>17676</v>
      </c>
      <c r="D32" s="25">
        <f>vla!D32+bru!D32</f>
        <v>7712</v>
      </c>
      <c r="E32" s="23">
        <f>vla!E32+bru!E32</f>
        <v>51487</v>
      </c>
      <c r="F32" s="47" t="s">
        <v>90</v>
      </c>
      <c r="G32" s="7"/>
    </row>
    <row r="33" spans="1:7" s="4" customFormat="1" ht="12.75" customHeight="1" x14ac:dyDescent="0.25">
      <c r="A33" s="46" t="s">
        <v>91</v>
      </c>
      <c r="B33" s="46">
        <f>vla!B33+bru!B33</f>
        <v>47659</v>
      </c>
      <c r="C33" s="23">
        <f>vla!C33+bru!C33</f>
        <v>35952</v>
      </c>
      <c r="D33" s="25">
        <f>vla!D33+bru!D33</f>
        <v>14561</v>
      </c>
      <c r="E33" s="23">
        <f>vla!E33+bru!E33</f>
        <v>98172</v>
      </c>
      <c r="F33" s="47" t="s">
        <v>92</v>
      </c>
      <c r="G33" s="7"/>
    </row>
    <row r="34" spans="1:7" s="4" customFormat="1" ht="12.75" customHeight="1" x14ac:dyDescent="0.25">
      <c r="A34" s="46" t="s">
        <v>120</v>
      </c>
      <c r="B34" s="46">
        <f>vla!B34+bru!B34</f>
        <v>64817</v>
      </c>
      <c r="C34" s="23">
        <f>vla!C34+bru!C34</f>
        <v>17108</v>
      </c>
      <c r="D34" s="25">
        <f>vla!D34+bru!D34</f>
        <v>9969</v>
      </c>
      <c r="E34" s="23">
        <f>vla!E34+bru!E34</f>
        <v>91894</v>
      </c>
      <c r="F34" s="47" t="s">
        <v>117</v>
      </c>
      <c r="G34" s="7"/>
    </row>
    <row r="35" spans="1:7" s="4" customFormat="1" ht="12.75" customHeight="1" x14ac:dyDescent="0.25">
      <c r="A35" s="46" t="s">
        <v>121</v>
      </c>
      <c r="B35" s="46">
        <f>vla!B35+bru!B35</f>
        <v>57423</v>
      </c>
      <c r="C35" s="23">
        <f>vla!C35+bru!C35</f>
        <v>19248</v>
      </c>
      <c r="D35" s="25">
        <f>vla!D35+bru!D35</f>
        <v>9851</v>
      </c>
      <c r="E35" s="23">
        <f>vla!E35+bru!E35</f>
        <v>86522</v>
      </c>
      <c r="F35" s="47" t="s">
        <v>118</v>
      </c>
      <c r="G35" s="7"/>
    </row>
    <row r="36" spans="1:7" s="4" customFormat="1" ht="12.75" customHeight="1" x14ac:dyDescent="0.25">
      <c r="A36" s="46" t="s">
        <v>49</v>
      </c>
      <c r="B36" s="51">
        <f>B38-SUM(B5:B35)</f>
        <v>535869</v>
      </c>
      <c r="C36" s="51">
        <f t="shared" ref="C36:E36" si="0">C38-SUM(C5:C35)</f>
        <v>337286</v>
      </c>
      <c r="D36" s="51">
        <f t="shared" si="0"/>
        <v>279914</v>
      </c>
      <c r="E36" s="51">
        <f t="shared" si="0"/>
        <v>1153069</v>
      </c>
      <c r="F36" s="47" t="s">
        <v>50</v>
      </c>
      <c r="G36" s="7"/>
    </row>
    <row r="37" spans="1:7" s="4" customFormat="1" ht="12.75" customHeight="1" x14ac:dyDescent="0.25">
      <c r="A37" s="41" t="s">
        <v>51</v>
      </c>
      <c r="B37" s="45">
        <f>vla!B37+bru!B37</f>
        <v>8996542</v>
      </c>
      <c r="C37" s="45">
        <f>vla!C37+bru!C37</f>
        <v>2962150</v>
      </c>
      <c r="D37" s="45">
        <f>vla!D37+bru!D37</f>
        <v>1824829</v>
      </c>
      <c r="E37" s="45">
        <f>vla!E37+bru!E37</f>
        <v>13783521</v>
      </c>
      <c r="F37" s="43" t="s">
        <v>52</v>
      </c>
      <c r="G37" s="7"/>
    </row>
    <row r="38" spans="1:7" s="4" customFormat="1" ht="12.75" customHeight="1" x14ac:dyDescent="0.25">
      <c r="A38" s="44" t="s">
        <v>53</v>
      </c>
      <c r="B38" s="41">
        <f>vla!B38+bru!B38</f>
        <v>21992330</v>
      </c>
      <c r="C38" s="41">
        <f>vla!C38+bru!C38</f>
        <v>4398148</v>
      </c>
      <c r="D38" s="41">
        <f>vla!D38+bru!D38</f>
        <v>2714911</v>
      </c>
      <c r="E38" s="41">
        <f>vla!E38+bru!E38</f>
        <v>29105389</v>
      </c>
      <c r="F38" s="43" t="s">
        <v>54</v>
      </c>
      <c r="G38" s="7"/>
    </row>
    <row r="39" spans="1:7" ht="13.5" customHeight="1" x14ac:dyDescent="0.25">
      <c r="A39" s="32" t="s">
        <v>124</v>
      </c>
      <c r="B39" s="10" t="s">
        <v>98</v>
      </c>
      <c r="C39" s="3"/>
      <c r="F39" s="30" t="s">
        <v>94</v>
      </c>
      <c r="G39" s="7"/>
    </row>
    <row r="40" spans="1:7" ht="13.5" customHeight="1" x14ac:dyDescent="0.25">
      <c r="A40" s="1"/>
      <c r="B40" s="10" t="s">
        <v>99</v>
      </c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tabColor indexed="22"/>
  </sheetPr>
  <dimension ref="A1:G42"/>
  <sheetViews>
    <sheetView zoomScaleNormal="100" zoomScaleSheetLayoutView="9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s="6" customFormat="1" ht="18.75" customHeight="1" x14ac:dyDescent="0.35">
      <c r="A1" s="33" t="s">
        <v>126</v>
      </c>
      <c r="B1" s="34"/>
      <c r="C1" s="34"/>
      <c r="D1" s="35"/>
      <c r="E1" s="35"/>
      <c r="F1" s="36" t="s">
        <v>63</v>
      </c>
    </row>
    <row r="2" spans="1:7" s="6" customFormat="1" ht="18" x14ac:dyDescent="0.35">
      <c r="A2" s="37" t="s">
        <v>127</v>
      </c>
      <c r="B2" s="38"/>
      <c r="C2" s="38"/>
      <c r="D2" s="39"/>
      <c r="E2" s="39"/>
      <c r="F2" s="40"/>
    </row>
    <row r="3" spans="1:7" s="6" customFormat="1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s="6" customFormat="1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16"/>
      <c r="G4"/>
    </row>
    <row r="5" spans="1:7" s="7" customFormat="1" ht="12.75" customHeight="1" x14ac:dyDescent="0.25">
      <c r="A5" s="20" t="s">
        <v>11</v>
      </c>
      <c r="B5" s="20">
        <v>1650223</v>
      </c>
      <c r="C5" s="20">
        <v>255193</v>
      </c>
      <c r="D5" s="20">
        <v>192116</v>
      </c>
      <c r="E5" s="21">
        <v>2097532</v>
      </c>
      <c r="F5" s="22" t="s">
        <v>12</v>
      </c>
    </row>
    <row r="6" spans="1:7" s="7" customFormat="1" ht="12.75" customHeight="1" x14ac:dyDescent="0.25">
      <c r="A6" s="23" t="s">
        <v>15</v>
      </c>
      <c r="B6" s="23">
        <v>568487</v>
      </c>
      <c r="C6" s="23">
        <v>110823</v>
      </c>
      <c r="D6" s="23">
        <v>76913</v>
      </c>
      <c r="E6" s="21">
        <v>756223</v>
      </c>
      <c r="F6" s="24" t="s">
        <v>16</v>
      </c>
    </row>
    <row r="7" spans="1:7" s="7" customFormat="1" ht="12.75" customHeight="1" x14ac:dyDescent="0.25">
      <c r="A7" s="23" t="s">
        <v>17</v>
      </c>
      <c r="B7" s="23">
        <v>163501</v>
      </c>
      <c r="C7" s="23">
        <v>58384</v>
      </c>
      <c r="D7" s="23">
        <v>51866</v>
      </c>
      <c r="E7" s="21">
        <v>273751</v>
      </c>
      <c r="F7" s="24" t="s">
        <v>18</v>
      </c>
    </row>
    <row r="8" spans="1:7" s="7" customFormat="1" ht="12.75" customHeight="1" x14ac:dyDescent="0.25">
      <c r="A8" s="23" t="s">
        <v>13</v>
      </c>
      <c r="B8" s="23">
        <v>158173</v>
      </c>
      <c r="C8" s="23">
        <v>33669</v>
      </c>
      <c r="D8" s="23">
        <v>25186</v>
      </c>
      <c r="E8" s="21">
        <v>217028</v>
      </c>
      <c r="F8" s="24" t="s">
        <v>14</v>
      </c>
    </row>
    <row r="9" spans="1:7" s="7" customFormat="1" ht="12.75" customHeight="1" x14ac:dyDescent="0.25">
      <c r="A9" s="23" t="s">
        <v>21</v>
      </c>
      <c r="B9" s="23">
        <v>85125</v>
      </c>
      <c r="C9" s="23">
        <v>45852</v>
      </c>
      <c r="D9" s="23">
        <v>30201</v>
      </c>
      <c r="E9" s="21">
        <v>161178</v>
      </c>
      <c r="F9" s="24" t="s">
        <v>22</v>
      </c>
    </row>
    <row r="10" spans="1:7" s="7" customFormat="1" ht="12.75" customHeight="1" x14ac:dyDescent="0.25">
      <c r="A10" s="23" t="s">
        <v>32</v>
      </c>
      <c r="B10" s="23">
        <v>10373</v>
      </c>
      <c r="C10" s="23">
        <v>2829</v>
      </c>
      <c r="D10" s="23">
        <v>8434</v>
      </c>
      <c r="E10" s="21">
        <v>21636</v>
      </c>
      <c r="F10" s="24" t="s">
        <v>33</v>
      </c>
    </row>
    <row r="11" spans="1:7" s="7" customFormat="1" ht="12.75" customHeight="1" x14ac:dyDescent="0.25">
      <c r="A11" s="23" t="s">
        <v>23</v>
      </c>
      <c r="B11" s="23">
        <v>9919</v>
      </c>
      <c r="C11" s="23">
        <v>4224</v>
      </c>
      <c r="D11" s="23">
        <v>4331</v>
      </c>
      <c r="E11" s="21">
        <v>18474</v>
      </c>
      <c r="F11" s="24" t="s">
        <v>24</v>
      </c>
    </row>
    <row r="12" spans="1:7" s="7" customFormat="1" ht="12.75" customHeight="1" x14ac:dyDescent="0.25">
      <c r="A12" s="23" t="s">
        <v>25</v>
      </c>
      <c r="B12" s="23">
        <v>9465</v>
      </c>
      <c r="C12" s="23">
        <v>4361</v>
      </c>
      <c r="D12" s="23">
        <v>3313</v>
      </c>
      <c r="E12" s="21">
        <v>17139</v>
      </c>
      <c r="F12" s="24" t="s">
        <v>26</v>
      </c>
    </row>
    <row r="13" spans="1:7" s="7" customFormat="1" ht="12.75" customHeight="1" x14ac:dyDescent="0.25">
      <c r="A13" s="23" t="s">
        <v>37</v>
      </c>
      <c r="B13" s="23">
        <v>9733</v>
      </c>
      <c r="C13" s="23">
        <v>4629</v>
      </c>
      <c r="D13" s="23">
        <v>1781</v>
      </c>
      <c r="E13" s="21">
        <v>16143</v>
      </c>
      <c r="F13" s="24" t="s">
        <v>38</v>
      </c>
    </row>
    <row r="14" spans="1:7" s="7" customFormat="1" ht="12.75" customHeight="1" x14ac:dyDescent="0.25">
      <c r="A14" s="23" t="s">
        <v>34</v>
      </c>
      <c r="B14" s="23">
        <v>2528</v>
      </c>
      <c r="C14" s="23">
        <v>2092</v>
      </c>
      <c r="D14" s="23">
        <v>952</v>
      </c>
      <c r="E14" s="21">
        <v>5572</v>
      </c>
      <c r="F14" s="24" t="s">
        <v>34</v>
      </c>
    </row>
    <row r="15" spans="1:7" s="7" customFormat="1" ht="12.75" customHeight="1" x14ac:dyDescent="0.25">
      <c r="A15" s="23" t="s">
        <v>19</v>
      </c>
      <c r="B15" s="23">
        <v>20628</v>
      </c>
      <c r="C15" s="23">
        <v>29687</v>
      </c>
      <c r="D15" s="23">
        <v>16612</v>
      </c>
      <c r="E15" s="21">
        <v>66927</v>
      </c>
      <c r="F15" s="24" t="s">
        <v>20</v>
      </c>
    </row>
    <row r="16" spans="1:7" s="7" customFormat="1" ht="12.75" customHeight="1" x14ac:dyDescent="0.25">
      <c r="A16" s="23" t="s">
        <v>30</v>
      </c>
      <c r="B16" s="23">
        <v>23799</v>
      </c>
      <c r="C16" s="23">
        <v>14766</v>
      </c>
      <c r="D16" s="23">
        <v>8318</v>
      </c>
      <c r="E16" s="21">
        <v>46883</v>
      </c>
      <c r="F16" s="24" t="s">
        <v>31</v>
      </c>
    </row>
    <row r="17" spans="1:6" s="7" customFormat="1" ht="12.75" customHeight="1" x14ac:dyDescent="0.25">
      <c r="A17" s="23" t="s">
        <v>29</v>
      </c>
      <c r="B17" s="23">
        <v>5759</v>
      </c>
      <c r="C17" s="23">
        <v>4348</v>
      </c>
      <c r="D17" s="23">
        <v>3764</v>
      </c>
      <c r="E17" s="21">
        <v>13871</v>
      </c>
      <c r="F17" s="24" t="s">
        <v>29</v>
      </c>
    </row>
    <row r="18" spans="1:6" s="7" customFormat="1" ht="12.75" customHeight="1" x14ac:dyDescent="0.25">
      <c r="A18" s="23" t="s">
        <v>27</v>
      </c>
      <c r="B18" s="23">
        <v>2174</v>
      </c>
      <c r="C18" s="23">
        <v>1945</v>
      </c>
      <c r="D18" s="23">
        <v>1349</v>
      </c>
      <c r="E18" s="21">
        <v>5468</v>
      </c>
      <c r="F18" s="24" t="s">
        <v>28</v>
      </c>
    </row>
    <row r="19" spans="1:6" s="7" customFormat="1" ht="12.75" customHeight="1" x14ac:dyDescent="0.25">
      <c r="A19" s="23" t="s">
        <v>35</v>
      </c>
      <c r="B19" s="23">
        <v>7435</v>
      </c>
      <c r="C19" s="23">
        <v>3990</v>
      </c>
      <c r="D19" s="23">
        <v>2910</v>
      </c>
      <c r="E19" s="21">
        <v>14335</v>
      </c>
      <c r="F19" s="24" t="s">
        <v>36</v>
      </c>
    </row>
    <row r="20" spans="1:6" s="7" customFormat="1" ht="12.75" customHeight="1" x14ac:dyDescent="0.25">
      <c r="A20" s="23" t="s">
        <v>83</v>
      </c>
      <c r="B20" s="23">
        <v>21877</v>
      </c>
      <c r="C20" s="23">
        <v>7858</v>
      </c>
      <c r="D20" s="23">
        <v>49622</v>
      </c>
      <c r="E20" s="21">
        <v>79357</v>
      </c>
      <c r="F20" s="24" t="s">
        <v>84</v>
      </c>
    </row>
    <row r="21" spans="1:6" s="7" customFormat="1" ht="12.75" customHeight="1" x14ac:dyDescent="0.25">
      <c r="A21" s="23" t="s">
        <v>93</v>
      </c>
      <c r="B21" s="25">
        <v>3897</v>
      </c>
      <c r="C21" s="23">
        <v>2267</v>
      </c>
      <c r="D21" s="23">
        <v>5173</v>
      </c>
      <c r="E21" s="21">
        <v>11337</v>
      </c>
      <c r="F21" s="24" t="s">
        <v>55</v>
      </c>
    </row>
    <row r="22" spans="1:6" s="7" customFormat="1" ht="12.75" customHeight="1" x14ac:dyDescent="0.25">
      <c r="A22" s="23" t="s">
        <v>85</v>
      </c>
      <c r="B22" s="23">
        <v>3168</v>
      </c>
      <c r="C22" s="23">
        <v>1850</v>
      </c>
      <c r="D22" s="23">
        <v>2565</v>
      </c>
      <c r="E22" s="21">
        <v>7583</v>
      </c>
      <c r="F22" s="24" t="s">
        <v>86</v>
      </c>
    </row>
    <row r="23" spans="1:6" s="7" customFormat="1" ht="12.75" customHeight="1" x14ac:dyDescent="0.25">
      <c r="A23" s="23" t="s">
        <v>119</v>
      </c>
      <c r="B23" s="23">
        <v>5016</v>
      </c>
      <c r="C23" s="23">
        <v>4408</v>
      </c>
      <c r="D23" s="23">
        <v>15950</v>
      </c>
      <c r="E23" s="21">
        <v>25374</v>
      </c>
      <c r="F23" s="24" t="s">
        <v>116</v>
      </c>
    </row>
    <row r="24" spans="1:6" s="7" customFormat="1" ht="12.75" customHeight="1" x14ac:dyDescent="0.25">
      <c r="A24" s="23" t="s">
        <v>39</v>
      </c>
      <c r="B24" s="23">
        <v>4858</v>
      </c>
      <c r="C24" s="23">
        <v>2524</v>
      </c>
      <c r="D24" s="23">
        <v>1187</v>
      </c>
      <c r="E24" s="23">
        <v>8569</v>
      </c>
      <c r="F24" s="24" t="s">
        <v>40</v>
      </c>
    </row>
    <row r="25" spans="1:6" s="7" customFormat="1" ht="12.75" customHeight="1" x14ac:dyDescent="0.25">
      <c r="A25" s="23" t="s">
        <v>43</v>
      </c>
      <c r="B25" s="23">
        <v>9342</v>
      </c>
      <c r="C25" s="23">
        <v>6076</v>
      </c>
      <c r="D25" s="23">
        <v>3150</v>
      </c>
      <c r="E25" s="23">
        <v>18568</v>
      </c>
      <c r="F25" s="24" t="s">
        <v>44</v>
      </c>
    </row>
    <row r="26" spans="1:6" s="7" customFormat="1" ht="12.75" customHeight="1" x14ac:dyDescent="0.25">
      <c r="A26" s="23" t="s">
        <v>41</v>
      </c>
      <c r="B26" s="23">
        <v>7982</v>
      </c>
      <c r="C26" s="23">
        <v>6068</v>
      </c>
      <c r="D26" s="23">
        <v>2443</v>
      </c>
      <c r="E26" s="23">
        <v>16493</v>
      </c>
      <c r="F26" s="24" t="s">
        <v>42</v>
      </c>
    </row>
    <row r="27" spans="1:6" s="7" customFormat="1" ht="12.75" customHeight="1" x14ac:dyDescent="0.25">
      <c r="A27" s="23" t="s">
        <v>45</v>
      </c>
      <c r="B27" s="23">
        <v>26347</v>
      </c>
      <c r="C27" s="23">
        <v>29490</v>
      </c>
      <c r="D27" s="23">
        <v>11491</v>
      </c>
      <c r="E27" s="23">
        <v>67328</v>
      </c>
      <c r="F27" s="24" t="s">
        <v>46</v>
      </c>
    </row>
    <row r="28" spans="1:6" s="7" customFormat="1" ht="12.75" customHeight="1" x14ac:dyDescent="0.25">
      <c r="A28" s="23" t="s">
        <v>47</v>
      </c>
      <c r="B28" s="23">
        <v>4298</v>
      </c>
      <c r="C28" s="23">
        <v>6404</v>
      </c>
      <c r="D28" s="23">
        <v>1158</v>
      </c>
      <c r="E28" s="23">
        <v>11860</v>
      </c>
      <c r="F28" s="24" t="s">
        <v>47</v>
      </c>
    </row>
    <row r="29" spans="1:6" s="7" customFormat="1" ht="12.75" customHeight="1" x14ac:dyDescent="0.25">
      <c r="A29" s="23" t="s">
        <v>48</v>
      </c>
      <c r="B29" s="23">
        <v>3581</v>
      </c>
      <c r="C29" s="23">
        <v>5075</v>
      </c>
      <c r="D29" s="23">
        <v>1636</v>
      </c>
      <c r="E29" s="23">
        <v>10292</v>
      </c>
      <c r="F29" s="24" t="s">
        <v>48</v>
      </c>
    </row>
    <row r="30" spans="1:6" s="7" customFormat="1" ht="12.75" customHeight="1" x14ac:dyDescent="0.25">
      <c r="A30" s="23" t="s">
        <v>87</v>
      </c>
      <c r="B30" s="23">
        <v>10222</v>
      </c>
      <c r="C30" s="23">
        <v>6797</v>
      </c>
      <c r="D30" s="23">
        <v>2754</v>
      </c>
      <c r="E30" s="23">
        <v>19773</v>
      </c>
      <c r="F30" s="24" t="s">
        <v>87</v>
      </c>
    </row>
    <row r="31" spans="1:6" s="7" customFormat="1" ht="12.75" customHeight="1" x14ac:dyDescent="0.25">
      <c r="A31" s="23" t="s">
        <v>88</v>
      </c>
      <c r="B31" s="23">
        <v>10676</v>
      </c>
      <c r="C31" s="23">
        <v>8719</v>
      </c>
      <c r="D31" s="23">
        <v>5382</v>
      </c>
      <c r="E31" s="23">
        <v>24777</v>
      </c>
      <c r="F31" s="24" t="s">
        <v>88</v>
      </c>
    </row>
    <row r="32" spans="1:6" s="7" customFormat="1" ht="12.75" customHeight="1" x14ac:dyDescent="0.25">
      <c r="A32" s="23" t="s">
        <v>89</v>
      </c>
      <c r="B32" s="23">
        <v>4451</v>
      </c>
      <c r="C32" s="23">
        <v>4061</v>
      </c>
      <c r="D32" s="23">
        <v>2888</v>
      </c>
      <c r="E32" s="23">
        <v>11400</v>
      </c>
      <c r="F32" s="24" t="s">
        <v>90</v>
      </c>
    </row>
    <row r="33" spans="1:7" s="7" customFormat="1" ht="12.75" customHeight="1" x14ac:dyDescent="0.25">
      <c r="A33" s="23" t="s">
        <v>91</v>
      </c>
      <c r="B33" s="23">
        <v>3191</v>
      </c>
      <c r="C33" s="23">
        <v>3492</v>
      </c>
      <c r="D33" s="23">
        <v>1284</v>
      </c>
      <c r="E33" s="23">
        <v>7967</v>
      </c>
      <c r="F33" s="24" t="s">
        <v>92</v>
      </c>
    </row>
    <row r="34" spans="1:7" s="7" customFormat="1" ht="12.75" customHeight="1" x14ac:dyDescent="0.25">
      <c r="A34" s="23" t="s">
        <v>120</v>
      </c>
      <c r="B34" s="23">
        <v>4430</v>
      </c>
      <c r="C34" s="23">
        <v>2405</v>
      </c>
      <c r="D34" s="23">
        <v>1147</v>
      </c>
      <c r="E34" s="23">
        <v>7982</v>
      </c>
      <c r="F34" s="24" t="s">
        <v>117</v>
      </c>
    </row>
    <row r="35" spans="1:7" s="7" customFormat="1" ht="12.75" customHeight="1" x14ac:dyDescent="0.25">
      <c r="A35" s="23" t="s">
        <v>121</v>
      </c>
      <c r="B35" s="23">
        <v>2586</v>
      </c>
      <c r="C35" s="23">
        <v>1974</v>
      </c>
      <c r="D35" s="23">
        <v>1008</v>
      </c>
      <c r="E35" s="23">
        <v>5568</v>
      </c>
      <c r="F35" s="24" t="s">
        <v>118</v>
      </c>
    </row>
    <row r="36" spans="1:7" s="7" customFormat="1" ht="12.75" customHeight="1" x14ac:dyDescent="0.25">
      <c r="A36" s="23" t="s">
        <v>49</v>
      </c>
      <c r="B36" s="26">
        <f>B38-SUM(B5:B35)</f>
        <v>74215</v>
      </c>
      <c r="C36" s="26">
        <f t="shared" ref="C36:E36" si="0">C38-SUM(C5:C35)</f>
        <v>37806</v>
      </c>
      <c r="D36" s="26">
        <f t="shared" si="0"/>
        <v>63378</v>
      </c>
      <c r="E36" s="26">
        <f t="shared" si="0"/>
        <v>175399</v>
      </c>
      <c r="F36" s="24" t="s">
        <v>50</v>
      </c>
    </row>
    <row r="37" spans="1:7" s="7" customFormat="1" ht="12.75" customHeight="1" x14ac:dyDescent="0.25">
      <c r="A37" s="41" t="s">
        <v>51</v>
      </c>
      <c r="B37" s="41">
        <v>1277236</v>
      </c>
      <c r="C37" s="41">
        <v>458873</v>
      </c>
      <c r="D37" s="41">
        <v>408146</v>
      </c>
      <c r="E37" s="42">
        <v>2144255</v>
      </c>
      <c r="F37" s="43" t="s">
        <v>52</v>
      </c>
    </row>
    <row r="38" spans="1:7" s="7" customFormat="1" ht="12.75" customHeight="1" x14ac:dyDescent="0.25">
      <c r="A38" s="44" t="s">
        <v>53</v>
      </c>
      <c r="B38" s="41">
        <v>2927459</v>
      </c>
      <c r="C38" s="41">
        <v>714066</v>
      </c>
      <c r="D38" s="41">
        <v>600262</v>
      </c>
      <c r="E38" s="41">
        <v>4241787</v>
      </c>
      <c r="F38" s="43" t="s">
        <v>54</v>
      </c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">
    <tabColor indexed="22"/>
  </sheetPr>
  <dimension ref="A1:G42"/>
  <sheetViews>
    <sheetView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s="6" customFormat="1" ht="18.75" customHeight="1" x14ac:dyDescent="0.35">
      <c r="A1" s="33" t="s">
        <v>126</v>
      </c>
      <c r="B1" s="34"/>
      <c r="C1" s="34"/>
      <c r="D1" s="35"/>
      <c r="E1" s="35"/>
      <c r="F1" s="36" t="s">
        <v>64</v>
      </c>
    </row>
    <row r="2" spans="1:7" s="6" customFormat="1" ht="18" x14ac:dyDescent="0.35">
      <c r="A2" s="37" t="s">
        <v>127</v>
      </c>
      <c r="B2" s="38"/>
      <c r="C2" s="38"/>
      <c r="D2" s="39"/>
      <c r="E2" s="39"/>
      <c r="F2" s="40"/>
    </row>
    <row r="3" spans="1:7" s="6" customFormat="1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s="6" customFormat="1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16"/>
      <c r="G4"/>
    </row>
    <row r="5" spans="1:7" s="7" customFormat="1" ht="12.75" customHeight="1" x14ac:dyDescent="0.25">
      <c r="A5" s="20" t="s">
        <v>11</v>
      </c>
      <c r="B5" s="20">
        <v>2164767</v>
      </c>
      <c r="C5" s="20">
        <v>131247</v>
      </c>
      <c r="D5" s="20">
        <v>67036</v>
      </c>
      <c r="E5" s="21">
        <v>2363050</v>
      </c>
      <c r="F5" s="22" t="s">
        <v>12</v>
      </c>
    </row>
    <row r="6" spans="1:7" s="7" customFormat="1" ht="12.75" customHeight="1" x14ac:dyDescent="0.25">
      <c r="A6" s="23" t="s">
        <v>15</v>
      </c>
      <c r="B6" s="23">
        <v>1006554</v>
      </c>
      <c r="C6" s="23">
        <v>14684</v>
      </c>
      <c r="D6" s="23">
        <v>20418</v>
      </c>
      <c r="E6" s="21">
        <v>1041656</v>
      </c>
      <c r="F6" s="24" t="s">
        <v>16</v>
      </c>
    </row>
    <row r="7" spans="1:7" s="7" customFormat="1" ht="12.75" customHeight="1" x14ac:dyDescent="0.25">
      <c r="A7" s="23" t="s">
        <v>17</v>
      </c>
      <c r="B7" s="23">
        <v>240169</v>
      </c>
      <c r="C7" s="23">
        <v>11845</v>
      </c>
      <c r="D7" s="23">
        <v>21486</v>
      </c>
      <c r="E7" s="21">
        <v>273500</v>
      </c>
      <c r="F7" s="24" t="s">
        <v>18</v>
      </c>
    </row>
    <row r="8" spans="1:7" s="7" customFormat="1" ht="12.75" customHeight="1" x14ac:dyDescent="0.25">
      <c r="A8" s="23" t="s">
        <v>13</v>
      </c>
      <c r="B8" s="23">
        <v>166651</v>
      </c>
      <c r="C8" s="23">
        <v>5672</v>
      </c>
      <c r="D8" s="23">
        <v>5877</v>
      </c>
      <c r="E8" s="21">
        <v>178200</v>
      </c>
      <c r="F8" s="24" t="s">
        <v>14</v>
      </c>
    </row>
    <row r="9" spans="1:7" s="7" customFormat="1" ht="12.75" customHeight="1" x14ac:dyDescent="0.25">
      <c r="A9" s="23" t="s">
        <v>21</v>
      </c>
      <c r="B9" s="23">
        <v>62508</v>
      </c>
      <c r="C9" s="23">
        <v>11861</v>
      </c>
      <c r="D9" s="23">
        <v>6879</v>
      </c>
      <c r="E9" s="21">
        <v>81248</v>
      </c>
      <c r="F9" s="24" t="s">
        <v>22</v>
      </c>
    </row>
    <row r="10" spans="1:7" s="7" customFormat="1" ht="12.75" customHeight="1" x14ac:dyDescent="0.25">
      <c r="A10" s="23" t="s">
        <v>32</v>
      </c>
      <c r="B10" s="23">
        <v>10374</v>
      </c>
      <c r="C10" s="23">
        <v>403</v>
      </c>
      <c r="D10" s="23">
        <v>699</v>
      </c>
      <c r="E10" s="21">
        <v>11476</v>
      </c>
      <c r="F10" s="24" t="s">
        <v>33</v>
      </c>
    </row>
    <row r="11" spans="1:7" s="7" customFormat="1" ht="12.75" customHeight="1" x14ac:dyDescent="0.25">
      <c r="A11" s="23" t="s">
        <v>23</v>
      </c>
      <c r="B11" s="23">
        <v>1709</v>
      </c>
      <c r="C11" s="23">
        <v>446</v>
      </c>
      <c r="D11" s="23">
        <v>589</v>
      </c>
      <c r="E11" s="21">
        <v>2744</v>
      </c>
      <c r="F11" s="24" t="s">
        <v>24</v>
      </c>
    </row>
    <row r="12" spans="1:7" s="7" customFormat="1" ht="12.75" customHeight="1" x14ac:dyDescent="0.25">
      <c r="A12" s="23" t="s">
        <v>25</v>
      </c>
      <c r="B12" s="23">
        <v>4229</v>
      </c>
      <c r="C12" s="23">
        <v>649</v>
      </c>
      <c r="D12" s="23">
        <v>733</v>
      </c>
      <c r="E12" s="21">
        <v>5611</v>
      </c>
      <c r="F12" s="24" t="s">
        <v>26</v>
      </c>
    </row>
    <row r="13" spans="1:7" s="7" customFormat="1" ht="12.75" customHeight="1" x14ac:dyDescent="0.25">
      <c r="A13" s="23" t="s">
        <v>37</v>
      </c>
      <c r="B13" s="23">
        <v>1813</v>
      </c>
      <c r="C13" s="23">
        <v>936</v>
      </c>
      <c r="D13" s="23">
        <v>1347</v>
      </c>
      <c r="E13" s="21">
        <v>4096</v>
      </c>
      <c r="F13" s="24" t="s">
        <v>38</v>
      </c>
    </row>
    <row r="14" spans="1:7" s="7" customFormat="1" ht="12.75" customHeight="1" x14ac:dyDescent="0.25">
      <c r="A14" s="23" t="s">
        <v>34</v>
      </c>
      <c r="B14" s="23">
        <v>864</v>
      </c>
      <c r="C14" s="23">
        <v>1068</v>
      </c>
      <c r="D14" s="23">
        <v>375</v>
      </c>
      <c r="E14" s="21">
        <v>2307</v>
      </c>
      <c r="F14" s="24" t="s">
        <v>34</v>
      </c>
    </row>
    <row r="15" spans="1:7" s="7" customFormat="1" ht="12.75" customHeight="1" x14ac:dyDescent="0.25">
      <c r="A15" s="23" t="s">
        <v>19</v>
      </c>
      <c r="B15" s="23">
        <v>5625</v>
      </c>
      <c r="C15" s="23">
        <v>2462</v>
      </c>
      <c r="D15" s="23">
        <v>3761</v>
      </c>
      <c r="E15" s="21">
        <v>11848</v>
      </c>
      <c r="F15" s="24" t="s">
        <v>20</v>
      </c>
    </row>
    <row r="16" spans="1:7" s="7" customFormat="1" ht="12.75" customHeight="1" x14ac:dyDescent="0.25">
      <c r="A16" s="23" t="s">
        <v>30</v>
      </c>
      <c r="B16" s="23">
        <v>4396</v>
      </c>
      <c r="C16" s="23">
        <v>1266</v>
      </c>
      <c r="D16" s="23">
        <v>2074</v>
      </c>
      <c r="E16" s="21">
        <v>7736</v>
      </c>
      <c r="F16" s="24" t="s">
        <v>31</v>
      </c>
    </row>
    <row r="17" spans="1:6" s="7" customFormat="1" ht="12.75" customHeight="1" x14ac:dyDescent="0.25">
      <c r="A17" s="23" t="s">
        <v>29</v>
      </c>
      <c r="B17" s="23">
        <v>1006</v>
      </c>
      <c r="C17" s="23">
        <v>343</v>
      </c>
      <c r="D17" s="23">
        <v>1294</v>
      </c>
      <c r="E17" s="21">
        <v>2643</v>
      </c>
      <c r="F17" s="24" t="s">
        <v>29</v>
      </c>
    </row>
    <row r="18" spans="1:6" s="7" customFormat="1" ht="12.75" customHeight="1" x14ac:dyDescent="0.25">
      <c r="A18" s="23" t="s">
        <v>27</v>
      </c>
      <c r="B18" s="23">
        <v>452</v>
      </c>
      <c r="C18" s="23">
        <v>97</v>
      </c>
      <c r="D18" s="23">
        <v>1311</v>
      </c>
      <c r="E18" s="21">
        <v>1860</v>
      </c>
      <c r="F18" s="24" t="s">
        <v>28</v>
      </c>
    </row>
    <row r="19" spans="1:6" s="7" customFormat="1" ht="12.75" customHeight="1" x14ac:dyDescent="0.25">
      <c r="A19" s="23" t="s">
        <v>35</v>
      </c>
      <c r="B19" s="23">
        <v>1883</v>
      </c>
      <c r="C19" s="23">
        <v>1130</v>
      </c>
      <c r="D19" s="23">
        <v>2037</v>
      </c>
      <c r="E19" s="21">
        <v>5050</v>
      </c>
      <c r="F19" s="24" t="s">
        <v>36</v>
      </c>
    </row>
    <row r="20" spans="1:6" s="7" customFormat="1" ht="12.75" customHeight="1" x14ac:dyDescent="0.25">
      <c r="A20" s="23" t="s">
        <v>83</v>
      </c>
      <c r="B20" s="23">
        <v>4693</v>
      </c>
      <c r="C20" s="23">
        <v>872</v>
      </c>
      <c r="D20" s="23">
        <v>26715</v>
      </c>
      <c r="E20" s="21">
        <v>32280</v>
      </c>
      <c r="F20" s="24" t="s">
        <v>84</v>
      </c>
    </row>
    <row r="21" spans="1:6" s="7" customFormat="1" ht="12.75" customHeight="1" x14ac:dyDescent="0.25">
      <c r="A21" s="23" t="s">
        <v>93</v>
      </c>
      <c r="B21" s="25">
        <v>6943</v>
      </c>
      <c r="C21" s="23">
        <v>353</v>
      </c>
      <c r="D21" s="23">
        <v>4606</v>
      </c>
      <c r="E21" s="21">
        <v>11902</v>
      </c>
      <c r="F21" s="24" t="s">
        <v>55</v>
      </c>
    </row>
    <row r="22" spans="1:6" s="7" customFormat="1" ht="12.75" customHeight="1" x14ac:dyDescent="0.25">
      <c r="A22" s="23" t="s">
        <v>85</v>
      </c>
      <c r="B22" s="23">
        <v>872</v>
      </c>
      <c r="C22" s="23">
        <v>228</v>
      </c>
      <c r="D22" s="23">
        <v>873</v>
      </c>
      <c r="E22" s="21">
        <v>1973</v>
      </c>
      <c r="F22" s="24" t="s">
        <v>86</v>
      </c>
    </row>
    <row r="23" spans="1:6" s="7" customFormat="1" ht="12.75" customHeight="1" x14ac:dyDescent="0.25">
      <c r="A23" s="23" t="s">
        <v>119</v>
      </c>
      <c r="B23" s="23">
        <v>1169</v>
      </c>
      <c r="C23" s="23">
        <v>169</v>
      </c>
      <c r="D23" s="23">
        <v>3259</v>
      </c>
      <c r="E23" s="21">
        <v>4597</v>
      </c>
      <c r="F23" s="24" t="s">
        <v>116</v>
      </c>
    </row>
    <row r="24" spans="1:6" s="7" customFormat="1" ht="12.75" customHeight="1" x14ac:dyDescent="0.25">
      <c r="A24" s="23" t="s">
        <v>39</v>
      </c>
      <c r="B24" s="23">
        <v>1007</v>
      </c>
      <c r="C24" s="23">
        <v>574</v>
      </c>
      <c r="D24" s="23">
        <v>325</v>
      </c>
      <c r="E24" s="23">
        <v>1906</v>
      </c>
      <c r="F24" s="24" t="s">
        <v>40</v>
      </c>
    </row>
    <row r="25" spans="1:6" s="7" customFormat="1" ht="12.75" customHeight="1" x14ac:dyDescent="0.25">
      <c r="A25" s="23" t="s">
        <v>43</v>
      </c>
      <c r="B25" s="23">
        <v>4712</v>
      </c>
      <c r="C25" s="23">
        <v>870</v>
      </c>
      <c r="D25" s="23">
        <v>739</v>
      </c>
      <c r="E25" s="23">
        <v>6321</v>
      </c>
      <c r="F25" s="24" t="s">
        <v>44</v>
      </c>
    </row>
    <row r="26" spans="1:6" s="7" customFormat="1" ht="12.75" customHeight="1" x14ac:dyDescent="0.25">
      <c r="A26" s="23" t="s">
        <v>41</v>
      </c>
      <c r="B26" s="23">
        <v>932</v>
      </c>
      <c r="C26" s="23">
        <v>776</v>
      </c>
      <c r="D26" s="23">
        <v>853</v>
      </c>
      <c r="E26" s="23">
        <v>2561</v>
      </c>
      <c r="F26" s="24" t="s">
        <v>42</v>
      </c>
    </row>
    <row r="27" spans="1:6" s="7" customFormat="1" ht="12.75" customHeight="1" x14ac:dyDescent="0.25">
      <c r="A27" s="23" t="s">
        <v>45</v>
      </c>
      <c r="B27" s="23">
        <v>3744</v>
      </c>
      <c r="C27" s="23">
        <v>2372</v>
      </c>
      <c r="D27" s="23">
        <v>2713</v>
      </c>
      <c r="E27" s="23">
        <v>8829</v>
      </c>
      <c r="F27" s="24" t="s">
        <v>46</v>
      </c>
    </row>
    <row r="28" spans="1:6" s="7" customFormat="1" ht="12.75" customHeight="1" x14ac:dyDescent="0.25">
      <c r="A28" s="23" t="s">
        <v>47</v>
      </c>
      <c r="B28" s="23">
        <v>529</v>
      </c>
      <c r="C28" s="23">
        <v>210</v>
      </c>
      <c r="D28" s="23">
        <v>211</v>
      </c>
      <c r="E28" s="23">
        <v>950</v>
      </c>
      <c r="F28" s="24" t="s">
        <v>47</v>
      </c>
    </row>
    <row r="29" spans="1:6" s="7" customFormat="1" ht="12.75" customHeight="1" x14ac:dyDescent="0.25">
      <c r="A29" s="23" t="s">
        <v>48</v>
      </c>
      <c r="B29" s="23">
        <v>313</v>
      </c>
      <c r="C29" s="23">
        <v>250</v>
      </c>
      <c r="D29" s="23">
        <v>584</v>
      </c>
      <c r="E29" s="23">
        <v>1147</v>
      </c>
      <c r="F29" s="24" t="s">
        <v>48</v>
      </c>
    </row>
    <row r="30" spans="1:6" s="7" customFormat="1" ht="12.75" customHeight="1" x14ac:dyDescent="0.25">
      <c r="A30" s="23" t="s">
        <v>87</v>
      </c>
      <c r="B30" s="23">
        <v>1579</v>
      </c>
      <c r="C30" s="23">
        <v>293</v>
      </c>
      <c r="D30" s="23">
        <v>1379</v>
      </c>
      <c r="E30" s="23">
        <v>3251</v>
      </c>
      <c r="F30" s="24" t="s">
        <v>87</v>
      </c>
    </row>
    <row r="31" spans="1:6" s="7" customFormat="1" ht="12.75" customHeight="1" x14ac:dyDescent="0.25">
      <c r="A31" s="23" t="s">
        <v>88</v>
      </c>
      <c r="B31" s="23">
        <v>179</v>
      </c>
      <c r="C31" s="23">
        <v>546</v>
      </c>
      <c r="D31" s="23">
        <v>10248</v>
      </c>
      <c r="E31" s="23">
        <v>10973</v>
      </c>
      <c r="F31" s="24" t="s">
        <v>88</v>
      </c>
    </row>
    <row r="32" spans="1:6" s="7" customFormat="1" ht="12.75" customHeight="1" x14ac:dyDescent="0.25">
      <c r="A32" s="23" t="s">
        <v>89</v>
      </c>
      <c r="B32" s="23">
        <v>4551</v>
      </c>
      <c r="C32" s="23">
        <v>1060</v>
      </c>
      <c r="D32" s="23">
        <v>241</v>
      </c>
      <c r="E32" s="23">
        <v>5852</v>
      </c>
      <c r="F32" s="24" t="s">
        <v>90</v>
      </c>
    </row>
    <row r="33" spans="1:7" s="7" customFormat="1" ht="12.75" customHeight="1" x14ac:dyDescent="0.25">
      <c r="A33" s="23" t="s">
        <v>91</v>
      </c>
      <c r="B33" s="23">
        <v>858</v>
      </c>
      <c r="C33" s="23">
        <v>249</v>
      </c>
      <c r="D33" s="23">
        <v>940</v>
      </c>
      <c r="E33" s="23">
        <v>2047</v>
      </c>
      <c r="F33" s="24" t="s">
        <v>92</v>
      </c>
    </row>
    <row r="34" spans="1:7" s="7" customFormat="1" ht="12.75" customHeight="1" x14ac:dyDescent="0.25">
      <c r="A34" s="23" t="s">
        <v>120</v>
      </c>
      <c r="B34" s="23">
        <v>954</v>
      </c>
      <c r="C34" s="23">
        <v>145</v>
      </c>
      <c r="D34" s="23">
        <v>497</v>
      </c>
      <c r="E34" s="23">
        <v>1596</v>
      </c>
      <c r="F34" s="24" t="s">
        <v>117</v>
      </c>
    </row>
    <row r="35" spans="1:7" s="7" customFormat="1" ht="12.75" customHeight="1" x14ac:dyDescent="0.25">
      <c r="A35" s="23" t="s">
        <v>121</v>
      </c>
      <c r="B35" s="23">
        <v>505</v>
      </c>
      <c r="C35" s="23">
        <v>85</v>
      </c>
      <c r="D35" s="23">
        <v>264</v>
      </c>
      <c r="E35" s="23">
        <v>854</v>
      </c>
      <c r="F35" s="24" t="s">
        <v>118</v>
      </c>
    </row>
    <row r="36" spans="1:7" s="7" customFormat="1" ht="12.75" customHeight="1" x14ac:dyDescent="0.25">
      <c r="A36" s="23" t="s">
        <v>49</v>
      </c>
      <c r="B36" s="26">
        <f>B38-SUM(B5:B35)</f>
        <v>10861</v>
      </c>
      <c r="C36" s="26">
        <f t="shared" ref="C36:E36" si="0">C38-SUM(C5:C35)</f>
        <v>2767</v>
      </c>
      <c r="D36" s="26">
        <f t="shared" si="0"/>
        <v>38573</v>
      </c>
      <c r="E36" s="26">
        <f t="shared" si="0"/>
        <v>52201</v>
      </c>
      <c r="F36" s="24" t="s">
        <v>50</v>
      </c>
    </row>
    <row r="37" spans="1:7" s="7" customFormat="1" ht="12.75" customHeight="1" x14ac:dyDescent="0.25">
      <c r="A37" s="41" t="s">
        <v>51</v>
      </c>
      <c r="B37" s="41">
        <v>1552634</v>
      </c>
      <c r="C37" s="41">
        <v>64681</v>
      </c>
      <c r="D37" s="41">
        <v>161900</v>
      </c>
      <c r="E37" s="42">
        <v>1779215</v>
      </c>
      <c r="F37" s="43" t="s">
        <v>52</v>
      </c>
    </row>
    <row r="38" spans="1:7" s="7" customFormat="1" ht="12.75" customHeight="1" x14ac:dyDescent="0.25">
      <c r="A38" s="44" t="s">
        <v>53</v>
      </c>
      <c r="B38" s="41">
        <v>3717401</v>
      </c>
      <c r="C38" s="41">
        <v>195928</v>
      </c>
      <c r="D38" s="41">
        <v>228936</v>
      </c>
      <c r="E38" s="41">
        <v>4142265</v>
      </c>
      <c r="F38" s="43" t="s">
        <v>54</v>
      </c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">
    <tabColor indexed="22"/>
  </sheetPr>
  <dimension ref="A1:G42"/>
  <sheetViews>
    <sheetView topLeftCell="A3" zoomScaleNormal="100" zoomScaleSheetLayoutView="7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s="6" customFormat="1" ht="18.75" customHeight="1" x14ac:dyDescent="0.35">
      <c r="A1" s="33" t="s">
        <v>126</v>
      </c>
      <c r="B1" s="34"/>
      <c r="C1" s="34"/>
      <c r="D1" s="35"/>
      <c r="E1" s="35"/>
      <c r="F1" s="36" t="s">
        <v>65</v>
      </c>
    </row>
    <row r="2" spans="1:7" s="6" customFormat="1" ht="18" x14ac:dyDescent="0.35">
      <c r="A2" s="37" t="s">
        <v>127</v>
      </c>
      <c r="B2" s="38"/>
      <c r="C2" s="38"/>
      <c r="D2" s="39"/>
      <c r="E2" s="39"/>
      <c r="F2" s="40"/>
    </row>
    <row r="3" spans="1:7" s="6" customFormat="1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s="6" customFormat="1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16"/>
      <c r="G4"/>
    </row>
    <row r="5" spans="1:7" s="7" customFormat="1" ht="12.75" customHeight="1" x14ac:dyDescent="0.25">
      <c r="A5" s="20" t="s">
        <v>11</v>
      </c>
      <c r="B5" s="20">
        <v>791052</v>
      </c>
      <c r="C5" s="20">
        <v>99923</v>
      </c>
      <c r="D5" s="20">
        <v>116587</v>
      </c>
      <c r="E5" s="21">
        <v>1007562</v>
      </c>
      <c r="F5" s="22" t="s">
        <v>12</v>
      </c>
    </row>
    <row r="6" spans="1:7" s="7" customFormat="1" ht="12.75" customHeight="1" x14ac:dyDescent="0.25">
      <c r="A6" s="23" t="s">
        <v>15</v>
      </c>
      <c r="B6" s="23">
        <v>225184</v>
      </c>
      <c r="C6" s="23">
        <v>33377</v>
      </c>
      <c r="D6" s="23">
        <v>47273</v>
      </c>
      <c r="E6" s="21">
        <v>305834</v>
      </c>
      <c r="F6" s="24" t="s">
        <v>16</v>
      </c>
    </row>
    <row r="7" spans="1:7" s="7" customFormat="1" ht="12.75" customHeight="1" x14ac:dyDescent="0.25">
      <c r="A7" s="23" t="s">
        <v>17</v>
      </c>
      <c r="B7" s="23">
        <v>69939</v>
      </c>
      <c r="C7" s="23">
        <v>20176</v>
      </c>
      <c r="D7" s="23">
        <v>37118</v>
      </c>
      <c r="E7" s="21">
        <v>127233</v>
      </c>
      <c r="F7" s="24" t="s">
        <v>18</v>
      </c>
    </row>
    <row r="8" spans="1:7" s="7" customFormat="1" ht="12.75" customHeight="1" x14ac:dyDescent="0.25">
      <c r="A8" s="23" t="s">
        <v>13</v>
      </c>
      <c r="B8" s="23">
        <v>52877</v>
      </c>
      <c r="C8" s="23">
        <v>16469</v>
      </c>
      <c r="D8" s="23">
        <v>18997</v>
      </c>
      <c r="E8" s="21">
        <v>88343</v>
      </c>
      <c r="F8" s="24" t="s">
        <v>14</v>
      </c>
    </row>
    <row r="9" spans="1:7" s="7" customFormat="1" ht="12.75" customHeight="1" x14ac:dyDescent="0.25">
      <c r="A9" s="23" t="s">
        <v>21</v>
      </c>
      <c r="B9" s="23">
        <v>83113</v>
      </c>
      <c r="C9" s="23">
        <v>19150</v>
      </c>
      <c r="D9" s="23">
        <v>16300</v>
      </c>
      <c r="E9" s="21">
        <v>118563</v>
      </c>
      <c r="F9" s="24" t="s">
        <v>22</v>
      </c>
    </row>
    <row r="10" spans="1:7" s="7" customFormat="1" ht="12.75" customHeight="1" x14ac:dyDescent="0.25">
      <c r="A10" s="23" t="s">
        <v>32</v>
      </c>
      <c r="B10" s="23">
        <v>3973</v>
      </c>
      <c r="C10" s="23">
        <v>1359</v>
      </c>
      <c r="D10" s="23">
        <v>1382</v>
      </c>
      <c r="E10" s="21">
        <v>6714</v>
      </c>
      <c r="F10" s="24" t="s">
        <v>33</v>
      </c>
    </row>
    <row r="11" spans="1:7" s="7" customFormat="1" ht="12.75" customHeight="1" x14ac:dyDescent="0.25">
      <c r="A11" s="23" t="s">
        <v>23</v>
      </c>
      <c r="B11" s="23">
        <v>3560</v>
      </c>
      <c r="C11" s="23">
        <v>1070</v>
      </c>
      <c r="D11" s="23">
        <v>1372</v>
      </c>
      <c r="E11" s="21">
        <v>6002</v>
      </c>
      <c r="F11" s="24" t="s">
        <v>24</v>
      </c>
    </row>
    <row r="12" spans="1:7" s="7" customFormat="1" ht="12.75" customHeight="1" x14ac:dyDescent="0.25">
      <c r="A12" s="23" t="s">
        <v>25</v>
      </c>
      <c r="B12" s="23">
        <v>4281</v>
      </c>
      <c r="C12" s="23">
        <v>1375</v>
      </c>
      <c r="D12" s="23">
        <v>1721</v>
      </c>
      <c r="E12" s="21">
        <v>7377</v>
      </c>
      <c r="F12" s="24" t="s">
        <v>26</v>
      </c>
    </row>
    <row r="13" spans="1:7" s="7" customFormat="1" ht="12.75" customHeight="1" x14ac:dyDescent="0.25">
      <c r="A13" s="23" t="s">
        <v>37</v>
      </c>
      <c r="B13" s="23">
        <v>5766</v>
      </c>
      <c r="C13" s="23">
        <v>5445</v>
      </c>
      <c r="D13" s="23">
        <v>2798</v>
      </c>
      <c r="E13" s="21">
        <v>14009</v>
      </c>
      <c r="F13" s="24" t="s">
        <v>38</v>
      </c>
    </row>
    <row r="14" spans="1:7" s="7" customFormat="1" ht="12.75" customHeight="1" x14ac:dyDescent="0.25">
      <c r="A14" s="23" t="s">
        <v>34</v>
      </c>
      <c r="B14" s="23">
        <v>2164</v>
      </c>
      <c r="C14" s="23">
        <v>1087</v>
      </c>
      <c r="D14" s="23">
        <v>1050</v>
      </c>
      <c r="E14" s="21">
        <v>4301</v>
      </c>
      <c r="F14" s="24" t="s">
        <v>34</v>
      </c>
    </row>
    <row r="15" spans="1:7" s="7" customFormat="1" ht="12.75" customHeight="1" x14ac:dyDescent="0.25">
      <c r="A15" s="23" t="s">
        <v>19</v>
      </c>
      <c r="B15" s="23">
        <v>13966</v>
      </c>
      <c r="C15" s="23">
        <v>5941</v>
      </c>
      <c r="D15" s="23">
        <v>7716</v>
      </c>
      <c r="E15" s="21">
        <v>27623</v>
      </c>
      <c r="F15" s="24" t="s">
        <v>20</v>
      </c>
    </row>
    <row r="16" spans="1:7" s="7" customFormat="1" ht="12.75" customHeight="1" x14ac:dyDescent="0.25">
      <c r="A16" s="23" t="s">
        <v>30</v>
      </c>
      <c r="B16" s="23">
        <v>33950</v>
      </c>
      <c r="C16" s="23">
        <v>7246</v>
      </c>
      <c r="D16" s="23">
        <v>9596</v>
      </c>
      <c r="E16" s="21">
        <v>50792</v>
      </c>
      <c r="F16" s="24" t="s">
        <v>31</v>
      </c>
    </row>
    <row r="17" spans="1:6" s="7" customFormat="1" ht="12.75" customHeight="1" x14ac:dyDescent="0.25">
      <c r="A17" s="23" t="s">
        <v>29</v>
      </c>
      <c r="B17" s="23">
        <v>3002</v>
      </c>
      <c r="C17" s="23">
        <v>856</v>
      </c>
      <c r="D17" s="23">
        <v>4391</v>
      </c>
      <c r="E17" s="21">
        <v>8249</v>
      </c>
      <c r="F17" s="24" t="s">
        <v>29</v>
      </c>
    </row>
    <row r="18" spans="1:6" s="7" customFormat="1" ht="12.75" customHeight="1" x14ac:dyDescent="0.25">
      <c r="A18" s="23" t="s">
        <v>27</v>
      </c>
      <c r="B18" s="23">
        <v>2448</v>
      </c>
      <c r="C18" s="23">
        <v>475</v>
      </c>
      <c r="D18" s="23">
        <v>578</v>
      </c>
      <c r="E18" s="21">
        <v>3501</v>
      </c>
      <c r="F18" s="24" t="s">
        <v>28</v>
      </c>
    </row>
    <row r="19" spans="1:6" s="7" customFormat="1" ht="12.75" customHeight="1" x14ac:dyDescent="0.25">
      <c r="A19" s="23" t="s">
        <v>35</v>
      </c>
      <c r="B19" s="23">
        <v>3356</v>
      </c>
      <c r="C19" s="23">
        <v>1218</v>
      </c>
      <c r="D19" s="23">
        <v>2177</v>
      </c>
      <c r="E19" s="21">
        <v>6751</v>
      </c>
      <c r="F19" s="24" t="s">
        <v>36</v>
      </c>
    </row>
    <row r="20" spans="1:6" s="7" customFormat="1" ht="12.75" customHeight="1" x14ac:dyDescent="0.25">
      <c r="A20" s="23" t="s">
        <v>83</v>
      </c>
      <c r="B20" s="23">
        <v>5087</v>
      </c>
      <c r="C20" s="23">
        <v>4085</v>
      </c>
      <c r="D20" s="23">
        <v>24396</v>
      </c>
      <c r="E20" s="21">
        <v>33568</v>
      </c>
      <c r="F20" s="24" t="s">
        <v>84</v>
      </c>
    </row>
    <row r="21" spans="1:6" s="7" customFormat="1" ht="12.75" customHeight="1" x14ac:dyDescent="0.25">
      <c r="A21" s="23" t="s">
        <v>93</v>
      </c>
      <c r="B21" s="25">
        <v>3732</v>
      </c>
      <c r="C21" s="23">
        <v>1778</v>
      </c>
      <c r="D21" s="23">
        <v>2345</v>
      </c>
      <c r="E21" s="21">
        <v>7855</v>
      </c>
      <c r="F21" s="24" t="s">
        <v>55</v>
      </c>
    </row>
    <row r="22" spans="1:6" s="7" customFormat="1" ht="12.75" customHeight="1" x14ac:dyDescent="0.25">
      <c r="A22" s="23" t="s">
        <v>85</v>
      </c>
      <c r="B22" s="23">
        <v>2377</v>
      </c>
      <c r="C22" s="23">
        <v>769</v>
      </c>
      <c r="D22" s="23">
        <v>2117</v>
      </c>
      <c r="E22" s="21">
        <v>5263</v>
      </c>
      <c r="F22" s="24" t="s">
        <v>86</v>
      </c>
    </row>
    <row r="23" spans="1:6" s="7" customFormat="1" ht="12.75" customHeight="1" x14ac:dyDescent="0.25">
      <c r="A23" s="23" t="s">
        <v>119</v>
      </c>
      <c r="B23" s="23">
        <v>2069</v>
      </c>
      <c r="C23" s="23">
        <v>740</v>
      </c>
      <c r="D23" s="23">
        <v>3343</v>
      </c>
      <c r="E23" s="21">
        <v>6152</v>
      </c>
      <c r="F23" s="24" t="s">
        <v>116</v>
      </c>
    </row>
    <row r="24" spans="1:6" s="7" customFormat="1" ht="12.75" customHeight="1" x14ac:dyDescent="0.25">
      <c r="A24" s="23" t="s">
        <v>39</v>
      </c>
      <c r="B24" s="23">
        <v>3738</v>
      </c>
      <c r="C24" s="23">
        <v>1241</v>
      </c>
      <c r="D24" s="23">
        <v>1267</v>
      </c>
      <c r="E24" s="23">
        <v>6246</v>
      </c>
      <c r="F24" s="24" t="s">
        <v>40</v>
      </c>
    </row>
    <row r="25" spans="1:6" s="7" customFormat="1" ht="12.75" customHeight="1" x14ac:dyDescent="0.25">
      <c r="A25" s="23" t="s">
        <v>43</v>
      </c>
      <c r="B25" s="23">
        <v>6501</v>
      </c>
      <c r="C25" s="23">
        <v>2486</v>
      </c>
      <c r="D25" s="23">
        <v>1973</v>
      </c>
      <c r="E25" s="23">
        <v>10960</v>
      </c>
      <c r="F25" s="24" t="s">
        <v>44</v>
      </c>
    </row>
    <row r="26" spans="1:6" s="7" customFormat="1" ht="12.75" customHeight="1" x14ac:dyDescent="0.25">
      <c r="A26" s="23" t="s">
        <v>41</v>
      </c>
      <c r="B26" s="23">
        <v>4772</v>
      </c>
      <c r="C26" s="23">
        <v>1370</v>
      </c>
      <c r="D26" s="23">
        <v>1635</v>
      </c>
      <c r="E26" s="23">
        <v>7777</v>
      </c>
      <c r="F26" s="24" t="s">
        <v>42</v>
      </c>
    </row>
    <row r="27" spans="1:6" s="7" customFormat="1" ht="12.75" customHeight="1" x14ac:dyDescent="0.25">
      <c r="A27" s="23" t="s">
        <v>45</v>
      </c>
      <c r="B27" s="23">
        <v>26410</v>
      </c>
      <c r="C27" s="23">
        <v>11696</v>
      </c>
      <c r="D27" s="23">
        <v>5025</v>
      </c>
      <c r="E27" s="23">
        <v>43131</v>
      </c>
      <c r="F27" s="24" t="s">
        <v>46</v>
      </c>
    </row>
    <row r="28" spans="1:6" s="7" customFormat="1" ht="12.75" customHeight="1" x14ac:dyDescent="0.25">
      <c r="A28" s="23" t="s">
        <v>47</v>
      </c>
      <c r="B28" s="23">
        <v>4393</v>
      </c>
      <c r="C28" s="23">
        <v>1346</v>
      </c>
      <c r="D28" s="23">
        <v>1020</v>
      </c>
      <c r="E28" s="23">
        <v>6759</v>
      </c>
      <c r="F28" s="24" t="s">
        <v>47</v>
      </c>
    </row>
    <row r="29" spans="1:6" s="7" customFormat="1" ht="12.75" customHeight="1" x14ac:dyDescent="0.25">
      <c r="A29" s="23" t="s">
        <v>48</v>
      </c>
      <c r="B29" s="23">
        <v>1741</v>
      </c>
      <c r="C29" s="23">
        <v>1397</v>
      </c>
      <c r="D29" s="23">
        <v>990</v>
      </c>
      <c r="E29" s="23">
        <v>4128</v>
      </c>
      <c r="F29" s="24" t="s">
        <v>48</v>
      </c>
    </row>
    <row r="30" spans="1:6" s="7" customFormat="1" ht="12.75" customHeight="1" x14ac:dyDescent="0.25">
      <c r="A30" s="23" t="s">
        <v>87</v>
      </c>
      <c r="B30" s="23">
        <v>6157</v>
      </c>
      <c r="C30" s="23">
        <v>2473</v>
      </c>
      <c r="D30" s="23">
        <v>2027</v>
      </c>
      <c r="E30" s="23">
        <v>10657</v>
      </c>
      <c r="F30" s="24" t="s">
        <v>87</v>
      </c>
    </row>
    <row r="31" spans="1:6" s="7" customFormat="1" ht="12.75" customHeight="1" x14ac:dyDescent="0.25">
      <c r="A31" s="23" t="s">
        <v>88</v>
      </c>
      <c r="B31" s="23">
        <v>1647</v>
      </c>
      <c r="C31" s="23">
        <v>2422</v>
      </c>
      <c r="D31" s="23">
        <v>1844</v>
      </c>
      <c r="E31" s="23">
        <v>5913</v>
      </c>
      <c r="F31" s="24" t="s">
        <v>88</v>
      </c>
    </row>
    <row r="32" spans="1:6" s="7" customFormat="1" ht="12.75" customHeight="1" x14ac:dyDescent="0.25">
      <c r="A32" s="23" t="s">
        <v>89</v>
      </c>
      <c r="B32" s="23">
        <v>1960</v>
      </c>
      <c r="C32" s="23">
        <v>581</v>
      </c>
      <c r="D32" s="23">
        <v>819</v>
      </c>
      <c r="E32" s="23">
        <v>3360</v>
      </c>
      <c r="F32" s="24" t="s">
        <v>90</v>
      </c>
    </row>
    <row r="33" spans="1:7" s="7" customFormat="1" ht="12.75" customHeight="1" x14ac:dyDescent="0.25">
      <c r="A33" s="23" t="s">
        <v>91</v>
      </c>
      <c r="B33" s="23">
        <v>2987</v>
      </c>
      <c r="C33" s="23">
        <v>1391</v>
      </c>
      <c r="D33" s="23">
        <v>1181</v>
      </c>
      <c r="E33" s="23">
        <v>5559</v>
      </c>
      <c r="F33" s="24" t="s">
        <v>92</v>
      </c>
    </row>
    <row r="34" spans="1:7" s="7" customFormat="1" ht="12.75" customHeight="1" x14ac:dyDescent="0.25">
      <c r="A34" s="23" t="s">
        <v>120</v>
      </c>
      <c r="B34" s="23">
        <v>5388</v>
      </c>
      <c r="C34" s="23">
        <v>965</v>
      </c>
      <c r="D34" s="23">
        <v>2301</v>
      </c>
      <c r="E34" s="23">
        <v>8654</v>
      </c>
      <c r="F34" s="24" t="s">
        <v>117</v>
      </c>
    </row>
    <row r="35" spans="1:7" s="7" customFormat="1" ht="12.75" customHeight="1" x14ac:dyDescent="0.25">
      <c r="A35" s="23" t="s">
        <v>121</v>
      </c>
      <c r="B35" s="23">
        <v>3633</v>
      </c>
      <c r="C35" s="23">
        <v>965</v>
      </c>
      <c r="D35" s="23">
        <v>737</v>
      </c>
      <c r="E35" s="23">
        <v>5335</v>
      </c>
      <c r="F35" s="24" t="s">
        <v>118</v>
      </c>
    </row>
    <row r="36" spans="1:7" s="7" customFormat="1" ht="12.75" customHeight="1" x14ac:dyDescent="0.25">
      <c r="A36" s="23" t="s">
        <v>49</v>
      </c>
      <c r="B36" s="26">
        <f>B38-SUM(B5:B35)</f>
        <v>27978</v>
      </c>
      <c r="C36" s="26">
        <f t="shared" ref="C36:E36" si="0">C38-SUM(C5:C35)</f>
        <v>9938</v>
      </c>
      <c r="D36" s="26">
        <f t="shared" si="0"/>
        <v>23860</v>
      </c>
      <c r="E36" s="26">
        <f t="shared" si="0"/>
        <v>61776</v>
      </c>
      <c r="F36" s="24" t="s">
        <v>50</v>
      </c>
    </row>
    <row r="37" spans="1:7" s="7" customFormat="1" ht="12.75" customHeight="1" x14ac:dyDescent="0.25">
      <c r="A37" s="41" t="s">
        <v>51</v>
      </c>
      <c r="B37" s="41">
        <v>618149</v>
      </c>
      <c r="C37" s="41">
        <v>160887</v>
      </c>
      <c r="D37" s="41">
        <v>229349</v>
      </c>
      <c r="E37" s="42">
        <v>1008385</v>
      </c>
      <c r="F37" s="43" t="s">
        <v>52</v>
      </c>
    </row>
    <row r="38" spans="1:7" s="7" customFormat="1" ht="12.75" customHeight="1" x14ac:dyDescent="0.25">
      <c r="A38" s="44" t="s">
        <v>53</v>
      </c>
      <c r="B38" s="41">
        <v>1409201</v>
      </c>
      <c r="C38" s="41">
        <v>260810</v>
      </c>
      <c r="D38" s="41">
        <v>345936</v>
      </c>
      <c r="E38" s="41">
        <v>2015947</v>
      </c>
      <c r="F38" s="43" t="s">
        <v>54</v>
      </c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indexed="22"/>
  </sheetPr>
  <dimension ref="A1:G42"/>
  <sheetViews>
    <sheetView topLeftCell="A3" zoomScaleNormal="100" zoomScaleSheetLayoutView="10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5" width="23.33203125" style="2" customWidth="1"/>
    <col min="6" max="6" width="25.6640625" style="2" customWidth="1"/>
    <col min="7" max="7" width="10.6640625" style="5" customWidth="1"/>
    <col min="8" max="16384" width="9.109375" style="2"/>
  </cols>
  <sheetData>
    <row r="1" spans="1:7" s="6" customFormat="1" ht="18.75" customHeight="1" x14ac:dyDescent="0.35">
      <c r="A1" s="33" t="s">
        <v>126</v>
      </c>
      <c r="B1" s="34"/>
      <c r="C1" s="34"/>
      <c r="D1" s="35"/>
      <c r="E1" s="35"/>
      <c r="F1" s="36" t="s">
        <v>66</v>
      </c>
    </row>
    <row r="2" spans="1:7" s="6" customFormat="1" ht="18" x14ac:dyDescent="0.35">
      <c r="A2" s="37" t="s">
        <v>127</v>
      </c>
      <c r="B2" s="38"/>
      <c r="C2" s="38"/>
      <c r="D2" s="39"/>
      <c r="E2" s="39"/>
      <c r="F2" s="40"/>
    </row>
    <row r="3" spans="1:7" s="6" customFormat="1" ht="39" customHeigh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10</v>
      </c>
    </row>
    <row r="4" spans="1:7" s="6" customFormat="1" ht="39" customHeight="1" x14ac:dyDescent="0.25">
      <c r="A4" s="17"/>
      <c r="B4" s="16" t="s">
        <v>7</v>
      </c>
      <c r="C4" s="18" t="s">
        <v>59</v>
      </c>
      <c r="D4" s="16" t="s">
        <v>8</v>
      </c>
      <c r="E4" s="19" t="s">
        <v>9</v>
      </c>
      <c r="F4" s="16"/>
      <c r="G4"/>
    </row>
    <row r="5" spans="1:7" s="7" customFormat="1" ht="12.75" customHeight="1" x14ac:dyDescent="0.25">
      <c r="A5" s="20" t="s">
        <v>11</v>
      </c>
      <c r="B5" s="20">
        <v>447765</v>
      </c>
      <c r="C5" s="20">
        <v>275805</v>
      </c>
      <c r="D5" s="20">
        <v>155805</v>
      </c>
      <c r="E5" s="21">
        <v>879375</v>
      </c>
      <c r="F5" s="22" t="s">
        <v>12</v>
      </c>
    </row>
    <row r="6" spans="1:7" s="7" customFormat="1" ht="12.75" customHeight="1" x14ac:dyDescent="0.25">
      <c r="A6" s="23" t="s">
        <v>15</v>
      </c>
      <c r="B6" s="23">
        <v>94231</v>
      </c>
      <c r="C6" s="23">
        <v>52466</v>
      </c>
      <c r="D6" s="23">
        <v>50629</v>
      </c>
      <c r="E6" s="21">
        <v>197326</v>
      </c>
      <c r="F6" s="24" t="s">
        <v>16</v>
      </c>
    </row>
    <row r="7" spans="1:7" s="7" customFormat="1" ht="12.75" customHeight="1" x14ac:dyDescent="0.25">
      <c r="A7" s="23" t="s">
        <v>17</v>
      </c>
      <c r="B7" s="23">
        <v>27270</v>
      </c>
      <c r="C7" s="23">
        <v>45675</v>
      </c>
      <c r="D7" s="23">
        <v>28518</v>
      </c>
      <c r="E7" s="21">
        <v>101463</v>
      </c>
      <c r="F7" s="24" t="s">
        <v>18</v>
      </c>
    </row>
    <row r="8" spans="1:7" s="7" customFormat="1" ht="12.75" customHeight="1" x14ac:dyDescent="0.25">
      <c r="A8" s="23" t="s">
        <v>13</v>
      </c>
      <c r="B8" s="23">
        <v>36711</v>
      </c>
      <c r="C8" s="23">
        <v>37829</v>
      </c>
      <c r="D8" s="23">
        <v>34703</v>
      </c>
      <c r="E8" s="21">
        <v>109243</v>
      </c>
      <c r="F8" s="24" t="s">
        <v>14</v>
      </c>
    </row>
    <row r="9" spans="1:7" s="7" customFormat="1" ht="12.75" customHeight="1" x14ac:dyDescent="0.25">
      <c r="A9" s="23" t="s">
        <v>21</v>
      </c>
      <c r="B9" s="23">
        <v>32888</v>
      </c>
      <c r="C9" s="23">
        <v>42440</v>
      </c>
      <c r="D9" s="23">
        <v>23187</v>
      </c>
      <c r="E9" s="21">
        <v>98515</v>
      </c>
      <c r="F9" s="24" t="s">
        <v>22</v>
      </c>
    </row>
    <row r="10" spans="1:7" s="7" customFormat="1" ht="12.75" customHeight="1" x14ac:dyDescent="0.25">
      <c r="A10" s="23" t="s">
        <v>32</v>
      </c>
      <c r="B10" s="23">
        <v>3428</v>
      </c>
      <c r="C10" s="23">
        <v>3425</v>
      </c>
      <c r="D10" s="23">
        <v>2301</v>
      </c>
      <c r="E10" s="21">
        <v>9154</v>
      </c>
      <c r="F10" s="24" t="s">
        <v>33</v>
      </c>
    </row>
    <row r="11" spans="1:7" s="7" customFormat="1" ht="12.75" customHeight="1" x14ac:dyDescent="0.25">
      <c r="A11" s="23" t="s">
        <v>23</v>
      </c>
      <c r="B11" s="23">
        <v>3836</v>
      </c>
      <c r="C11" s="23">
        <v>4234</v>
      </c>
      <c r="D11" s="23">
        <v>1884</v>
      </c>
      <c r="E11" s="21">
        <v>9954</v>
      </c>
      <c r="F11" s="24" t="s">
        <v>24</v>
      </c>
    </row>
    <row r="12" spans="1:7" s="7" customFormat="1" ht="12.75" customHeight="1" x14ac:dyDescent="0.25">
      <c r="A12" s="23" t="s">
        <v>25</v>
      </c>
      <c r="B12" s="23">
        <v>2376</v>
      </c>
      <c r="C12" s="23">
        <v>4273</v>
      </c>
      <c r="D12" s="23">
        <v>1633</v>
      </c>
      <c r="E12" s="21">
        <v>8282</v>
      </c>
      <c r="F12" s="24" t="s">
        <v>26</v>
      </c>
    </row>
    <row r="13" spans="1:7" s="7" customFormat="1" ht="12.75" customHeight="1" x14ac:dyDescent="0.25">
      <c r="A13" s="23" t="s">
        <v>37</v>
      </c>
      <c r="B13" s="23">
        <v>1758</v>
      </c>
      <c r="C13" s="23">
        <v>5548</v>
      </c>
      <c r="D13" s="23">
        <v>1218</v>
      </c>
      <c r="E13" s="21">
        <v>8524</v>
      </c>
      <c r="F13" s="24" t="s">
        <v>38</v>
      </c>
    </row>
    <row r="14" spans="1:7" s="7" customFormat="1" ht="12.75" customHeight="1" x14ac:dyDescent="0.25">
      <c r="A14" s="23" t="s">
        <v>34</v>
      </c>
      <c r="B14" s="23">
        <v>692</v>
      </c>
      <c r="C14" s="23">
        <v>3495</v>
      </c>
      <c r="D14" s="23">
        <v>608</v>
      </c>
      <c r="E14" s="21">
        <v>4795</v>
      </c>
      <c r="F14" s="24" t="s">
        <v>34</v>
      </c>
    </row>
    <row r="15" spans="1:7" s="7" customFormat="1" ht="12.75" customHeight="1" x14ac:dyDescent="0.25">
      <c r="A15" s="23" t="s">
        <v>19</v>
      </c>
      <c r="B15" s="23">
        <v>8485</v>
      </c>
      <c r="C15" s="23">
        <v>14342</v>
      </c>
      <c r="D15" s="23">
        <v>8424</v>
      </c>
      <c r="E15" s="21">
        <v>31251</v>
      </c>
      <c r="F15" s="24" t="s">
        <v>20</v>
      </c>
    </row>
    <row r="16" spans="1:7" s="7" customFormat="1" ht="12.75" customHeight="1" x14ac:dyDescent="0.25">
      <c r="A16" s="23" t="s">
        <v>30</v>
      </c>
      <c r="B16" s="23">
        <v>11578</v>
      </c>
      <c r="C16" s="23">
        <v>13314</v>
      </c>
      <c r="D16" s="23">
        <v>7490</v>
      </c>
      <c r="E16" s="21">
        <v>32382</v>
      </c>
      <c r="F16" s="24" t="s">
        <v>31</v>
      </c>
    </row>
    <row r="17" spans="1:6" s="7" customFormat="1" ht="12.75" customHeight="1" x14ac:dyDescent="0.25">
      <c r="A17" s="23" t="s">
        <v>29</v>
      </c>
      <c r="B17" s="23">
        <v>2058</v>
      </c>
      <c r="C17" s="23">
        <v>5054</v>
      </c>
      <c r="D17" s="23">
        <v>4853</v>
      </c>
      <c r="E17" s="21">
        <v>11965</v>
      </c>
      <c r="F17" s="24" t="s">
        <v>29</v>
      </c>
    </row>
    <row r="18" spans="1:6" s="7" customFormat="1" ht="12.75" customHeight="1" x14ac:dyDescent="0.25">
      <c r="A18" s="23" t="s">
        <v>27</v>
      </c>
      <c r="B18" s="23">
        <v>1278</v>
      </c>
      <c r="C18" s="23">
        <v>1536</v>
      </c>
      <c r="D18" s="23">
        <v>1168</v>
      </c>
      <c r="E18" s="21">
        <v>3982</v>
      </c>
      <c r="F18" s="24" t="s">
        <v>28</v>
      </c>
    </row>
    <row r="19" spans="1:6" s="7" customFormat="1" ht="12.75" customHeight="1" x14ac:dyDescent="0.25">
      <c r="A19" s="23" t="s">
        <v>35</v>
      </c>
      <c r="B19" s="23">
        <v>2029</v>
      </c>
      <c r="C19" s="23">
        <v>3355</v>
      </c>
      <c r="D19" s="23">
        <v>1571</v>
      </c>
      <c r="E19" s="21">
        <v>6955</v>
      </c>
      <c r="F19" s="24" t="s">
        <v>36</v>
      </c>
    </row>
    <row r="20" spans="1:6" s="7" customFormat="1" ht="12.75" customHeight="1" x14ac:dyDescent="0.25">
      <c r="A20" s="23" t="s">
        <v>83</v>
      </c>
      <c r="B20" s="23">
        <v>4998</v>
      </c>
      <c r="C20" s="23">
        <v>7072</v>
      </c>
      <c r="D20" s="23">
        <v>12076</v>
      </c>
      <c r="E20" s="21">
        <v>24146</v>
      </c>
      <c r="F20" s="24" t="s">
        <v>84</v>
      </c>
    </row>
    <row r="21" spans="1:6" s="7" customFormat="1" ht="12.75" customHeight="1" x14ac:dyDescent="0.25">
      <c r="A21" s="23" t="s">
        <v>93</v>
      </c>
      <c r="B21" s="25">
        <v>2913</v>
      </c>
      <c r="C21" s="23">
        <v>3345</v>
      </c>
      <c r="D21" s="23">
        <v>2835</v>
      </c>
      <c r="E21" s="21">
        <v>9093</v>
      </c>
      <c r="F21" s="24" t="s">
        <v>55</v>
      </c>
    </row>
    <row r="22" spans="1:6" s="7" customFormat="1" ht="12.75" customHeight="1" x14ac:dyDescent="0.25">
      <c r="A22" s="23" t="s">
        <v>85</v>
      </c>
      <c r="B22" s="23">
        <v>1647</v>
      </c>
      <c r="C22" s="23">
        <v>2386</v>
      </c>
      <c r="D22" s="23">
        <v>2791</v>
      </c>
      <c r="E22" s="21">
        <v>6824</v>
      </c>
      <c r="F22" s="24" t="s">
        <v>86</v>
      </c>
    </row>
    <row r="23" spans="1:6" s="7" customFormat="1" ht="12.75" customHeight="1" x14ac:dyDescent="0.25">
      <c r="A23" s="23" t="s">
        <v>119</v>
      </c>
      <c r="B23" s="23">
        <v>2554</v>
      </c>
      <c r="C23" s="23">
        <v>3244</v>
      </c>
      <c r="D23" s="23">
        <v>2197</v>
      </c>
      <c r="E23" s="21">
        <v>7995</v>
      </c>
      <c r="F23" s="24" t="s">
        <v>116</v>
      </c>
    </row>
    <row r="24" spans="1:6" s="7" customFormat="1" ht="12.75" customHeight="1" x14ac:dyDescent="0.25">
      <c r="A24" s="23" t="s">
        <v>39</v>
      </c>
      <c r="B24" s="23">
        <v>1193</v>
      </c>
      <c r="C24" s="23">
        <v>3454</v>
      </c>
      <c r="D24" s="23">
        <v>596</v>
      </c>
      <c r="E24" s="23">
        <v>5243</v>
      </c>
      <c r="F24" s="24" t="s">
        <v>40</v>
      </c>
    </row>
    <row r="25" spans="1:6" s="7" customFormat="1" ht="12.75" customHeight="1" x14ac:dyDescent="0.25">
      <c r="A25" s="23" t="s">
        <v>43</v>
      </c>
      <c r="B25" s="23">
        <v>5670</v>
      </c>
      <c r="C25" s="23">
        <v>9421</v>
      </c>
      <c r="D25" s="23">
        <v>3423</v>
      </c>
      <c r="E25" s="23">
        <v>18514</v>
      </c>
      <c r="F25" s="24" t="s">
        <v>44</v>
      </c>
    </row>
    <row r="26" spans="1:6" s="7" customFormat="1" ht="12.75" customHeight="1" x14ac:dyDescent="0.25">
      <c r="A26" s="23" t="s">
        <v>41</v>
      </c>
      <c r="B26" s="23">
        <v>2545</v>
      </c>
      <c r="C26" s="23">
        <v>4158</v>
      </c>
      <c r="D26" s="23">
        <v>2148</v>
      </c>
      <c r="E26" s="23">
        <v>8851</v>
      </c>
      <c r="F26" s="24" t="s">
        <v>42</v>
      </c>
    </row>
    <row r="27" spans="1:6" s="7" customFormat="1" ht="12.75" customHeight="1" x14ac:dyDescent="0.25">
      <c r="A27" s="23" t="s">
        <v>45</v>
      </c>
      <c r="B27" s="23">
        <v>10741</v>
      </c>
      <c r="C27" s="23">
        <v>49975</v>
      </c>
      <c r="D27" s="23">
        <v>8038</v>
      </c>
      <c r="E27" s="23">
        <v>68754</v>
      </c>
      <c r="F27" s="24" t="s">
        <v>46</v>
      </c>
    </row>
    <row r="28" spans="1:6" s="7" customFormat="1" ht="12.75" customHeight="1" x14ac:dyDescent="0.25">
      <c r="A28" s="23" t="s">
        <v>47</v>
      </c>
      <c r="B28" s="23">
        <v>2377</v>
      </c>
      <c r="C28" s="23">
        <v>5392</v>
      </c>
      <c r="D28" s="23">
        <v>1265</v>
      </c>
      <c r="E28" s="23">
        <v>9034</v>
      </c>
      <c r="F28" s="24" t="s">
        <v>47</v>
      </c>
    </row>
    <row r="29" spans="1:6" s="7" customFormat="1" ht="12.75" customHeight="1" x14ac:dyDescent="0.25">
      <c r="A29" s="23" t="s">
        <v>48</v>
      </c>
      <c r="B29" s="23">
        <v>2254</v>
      </c>
      <c r="C29" s="23">
        <v>7029</v>
      </c>
      <c r="D29" s="23">
        <v>2239</v>
      </c>
      <c r="E29" s="23">
        <v>11522</v>
      </c>
      <c r="F29" s="24" t="s">
        <v>48</v>
      </c>
    </row>
    <row r="30" spans="1:6" s="7" customFormat="1" ht="12.75" customHeight="1" x14ac:dyDescent="0.25">
      <c r="A30" s="23" t="s">
        <v>87</v>
      </c>
      <c r="B30" s="23">
        <v>15903</v>
      </c>
      <c r="C30" s="23">
        <v>4892</v>
      </c>
      <c r="D30" s="23">
        <v>3111</v>
      </c>
      <c r="E30" s="23">
        <v>23906</v>
      </c>
      <c r="F30" s="24" t="s">
        <v>87</v>
      </c>
    </row>
    <row r="31" spans="1:6" s="7" customFormat="1" ht="12.75" customHeight="1" x14ac:dyDescent="0.25">
      <c r="A31" s="23" t="s">
        <v>88</v>
      </c>
      <c r="B31" s="23">
        <v>3824</v>
      </c>
      <c r="C31" s="23">
        <v>6347</v>
      </c>
      <c r="D31" s="23">
        <v>5266</v>
      </c>
      <c r="E31" s="23">
        <v>15437</v>
      </c>
      <c r="F31" s="24" t="s">
        <v>88</v>
      </c>
    </row>
    <row r="32" spans="1:6" s="7" customFormat="1" ht="12.75" customHeight="1" x14ac:dyDescent="0.25">
      <c r="A32" s="23" t="s">
        <v>89</v>
      </c>
      <c r="B32" s="23">
        <v>2275</v>
      </c>
      <c r="C32" s="23">
        <v>2767</v>
      </c>
      <c r="D32" s="23">
        <v>983</v>
      </c>
      <c r="E32" s="23">
        <v>6025</v>
      </c>
      <c r="F32" s="24" t="s">
        <v>90</v>
      </c>
    </row>
    <row r="33" spans="1:7" s="7" customFormat="1" ht="12.75" customHeight="1" x14ac:dyDescent="0.25">
      <c r="A33" s="23" t="s">
        <v>91</v>
      </c>
      <c r="B33" s="23">
        <v>4044</v>
      </c>
      <c r="C33" s="23">
        <v>9220</v>
      </c>
      <c r="D33" s="23">
        <v>1695</v>
      </c>
      <c r="E33" s="23">
        <v>14959</v>
      </c>
      <c r="F33" s="24" t="s">
        <v>92</v>
      </c>
    </row>
    <row r="34" spans="1:7" s="7" customFormat="1" ht="12.75" customHeight="1" x14ac:dyDescent="0.25">
      <c r="A34" s="23" t="s">
        <v>120</v>
      </c>
      <c r="B34" s="23">
        <v>1423</v>
      </c>
      <c r="C34" s="23">
        <v>1732</v>
      </c>
      <c r="D34" s="23">
        <v>617</v>
      </c>
      <c r="E34" s="23">
        <v>3772</v>
      </c>
      <c r="F34" s="24" t="s">
        <v>117</v>
      </c>
    </row>
    <row r="35" spans="1:7" s="7" customFormat="1" ht="12.75" customHeight="1" x14ac:dyDescent="0.25">
      <c r="A35" s="23" t="s">
        <v>121</v>
      </c>
      <c r="B35" s="23">
        <v>1251</v>
      </c>
      <c r="C35" s="23">
        <v>2039</v>
      </c>
      <c r="D35" s="23">
        <v>1473</v>
      </c>
      <c r="E35" s="23">
        <v>4763</v>
      </c>
      <c r="F35" s="24" t="s">
        <v>118</v>
      </c>
    </row>
    <row r="36" spans="1:7" s="7" customFormat="1" ht="12.75" customHeight="1" x14ac:dyDescent="0.25">
      <c r="A36" s="23" t="s">
        <v>49</v>
      </c>
      <c r="B36" s="26">
        <f>B38-SUM(B5:B35)</f>
        <v>38673</v>
      </c>
      <c r="C36" s="26">
        <f t="shared" ref="C36:E36" si="0">C38-SUM(C5:C35)</f>
        <v>33543</v>
      </c>
      <c r="D36" s="26">
        <f t="shared" si="0"/>
        <v>19531</v>
      </c>
      <c r="E36" s="26">
        <f t="shared" si="0"/>
        <v>91747</v>
      </c>
      <c r="F36" s="24" t="s">
        <v>50</v>
      </c>
    </row>
    <row r="37" spans="1:7" s="7" customFormat="1" ht="12.75" customHeight="1" x14ac:dyDescent="0.25">
      <c r="A37" s="41" t="s">
        <v>51</v>
      </c>
      <c r="B37" s="41">
        <v>332903</v>
      </c>
      <c r="C37" s="41">
        <v>393002</v>
      </c>
      <c r="D37" s="41">
        <v>238471</v>
      </c>
      <c r="E37" s="42">
        <v>964376</v>
      </c>
      <c r="F37" s="43" t="s">
        <v>52</v>
      </c>
    </row>
    <row r="38" spans="1:7" s="7" customFormat="1" ht="12.75" customHeight="1" x14ac:dyDescent="0.25">
      <c r="A38" s="44" t="s">
        <v>53</v>
      </c>
      <c r="B38" s="41">
        <v>780668</v>
      </c>
      <c r="C38" s="41">
        <v>668807</v>
      </c>
      <c r="D38" s="41">
        <v>394276</v>
      </c>
      <c r="E38" s="41">
        <v>1843751</v>
      </c>
      <c r="F38" s="43" t="s">
        <v>54</v>
      </c>
    </row>
    <row r="39" spans="1:7" s="6" customFormat="1" ht="13.5" customHeight="1" x14ac:dyDescent="0.25">
      <c r="A39" s="32" t="s">
        <v>124</v>
      </c>
      <c r="B39" s="2"/>
      <c r="C39" s="3"/>
      <c r="D39" s="2"/>
      <c r="E39" s="2"/>
      <c r="F39" s="30" t="s">
        <v>94</v>
      </c>
      <c r="G39" s="7"/>
    </row>
    <row r="40" spans="1:7" ht="13.5" customHeight="1" x14ac:dyDescent="0.25">
      <c r="A40" s="1"/>
      <c r="C40" s="3"/>
      <c r="F40" s="31" t="s">
        <v>95</v>
      </c>
      <c r="G40"/>
    </row>
    <row r="41" spans="1:7" x14ac:dyDescent="0.25">
      <c r="A41"/>
      <c r="B41" s="9"/>
      <c r="C41" s="9"/>
      <c r="D41" s="9"/>
      <c r="E41" s="9"/>
      <c r="F41" s="8"/>
      <c r="G41"/>
    </row>
    <row r="42" spans="1:7" x14ac:dyDescent="0.25">
      <c r="A42"/>
      <c r="B42" s="9"/>
      <c r="C42" s="9"/>
      <c r="D42" s="9"/>
      <c r="E42" s="9"/>
      <c r="F42" s="8"/>
      <c r="G42"/>
    </row>
  </sheetData>
  <phoneticPr fontId="0" type="noConversion"/>
  <conditionalFormatting sqref="G5:G39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5ec1da-5331-4792-85f6-7d8eb5b30ff2">P6SS7ZPURDYD-1892948258-2492</_dlc_DocId>
    <_dlc_DocIdUrl xmlns="b55ec1da-5331-4792-85f6-7d8eb5b30ff2">
      <Url>https://toerismevlaanderen.sharepoint.com/sites/teams/MarketingOffice/_layouts/15/DocIdRedir.aspx?ID=P6SS7ZPURDYD-1892948258-2492</Url>
      <Description>P6SS7ZPURDYD-1892948258-2492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2AA3396F95F49B23CB349BD13602E" ma:contentTypeVersion="7" ma:contentTypeDescription="Create a new document." ma:contentTypeScope="" ma:versionID="38ad182d24d45d22800bd15818ceb4b6">
  <xsd:schema xmlns:xsd="http://www.w3.org/2001/XMLSchema" xmlns:xs="http://www.w3.org/2001/XMLSchema" xmlns:p="http://schemas.microsoft.com/office/2006/metadata/properties" xmlns:ns2="b55ec1da-5331-4792-85f6-7d8eb5b30ff2" xmlns:ns3="ed69119d-a87e-4771-b77e-8ec1da09ffa6" xmlns:ns4="7e04a838-a3c7-4552-bf7d-3270ef7759ff" xmlns:ns5="369b3fde-ef93-486b-aca4-f91c40725583" targetNamespace="http://schemas.microsoft.com/office/2006/metadata/properties" ma:root="true" ma:fieldsID="1d58ec3b01c209f4dce58b5c51a131fe" ns2:_="" ns3:_="" ns4:_="" ns5:_="">
    <xsd:import namespace="b55ec1da-5331-4792-85f6-7d8eb5b30ff2"/>
    <xsd:import namespace="ed69119d-a87e-4771-b77e-8ec1da09ffa6"/>
    <xsd:import namespace="7e04a838-a3c7-4552-bf7d-3270ef7759ff"/>
    <xsd:import namespace="369b3fde-ef93-486b-aca4-f91c4072558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SharedWithDetails" minOccurs="0"/>
                <xsd:element ref="ns2:LastSharedByUser" minOccurs="0"/>
                <xsd:element ref="ns2:LastSharedByTime" minOccurs="0"/>
                <xsd:element ref="ns5:MediaServiceMetadata" minOccurs="0"/>
                <xsd:element ref="ns5:MediaServiceFastMetadata" minOccurs="0"/>
                <xsd:element ref="ns5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ec1da-5331-4792-85f6-7d8eb5b30f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4a838-a3c7-4552-bf7d-3270ef7759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b3fde-ef93-486b-aca4-f91c407255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3CC6A0-809B-4C4E-9878-C500A153B091}">
  <ds:schemaRefs>
    <ds:schemaRef ds:uri="http://purl.org/dc/terms/"/>
    <ds:schemaRef ds:uri="369b3fde-ef93-486b-aca4-f91c40725583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b55ec1da-5331-4792-85f6-7d8eb5b30ff2"/>
    <ds:schemaRef ds:uri="http://schemas.openxmlformats.org/package/2006/metadata/core-properties"/>
    <ds:schemaRef ds:uri="7e04a838-a3c7-4552-bf7d-3270ef7759ff"/>
    <ds:schemaRef ds:uri="ed69119d-a87e-4771-b77e-8ec1da09ffa6"/>
  </ds:schemaRefs>
</ds:datastoreItem>
</file>

<file path=customXml/itemProps2.xml><?xml version="1.0" encoding="utf-8"?>
<ds:datastoreItem xmlns:ds="http://schemas.openxmlformats.org/officeDocument/2006/customXml" ds:itemID="{7CBE0D94-FFEB-49A9-AB09-995C6461F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ec1da-5331-4792-85f6-7d8eb5b30ff2"/>
    <ds:schemaRef ds:uri="ed69119d-a87e-4771-b77e-8ec1da09ffa6"/>
    <ds:schemaRef ds:uri="7e04a838-a3c7-4552-bf7d-3270ef7759ff"/>
    <ds:schemaRef ds:uri="369b3fde-ef93-486b-aca4-f91c407255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4126C7-88D7-4924-9AC1-DDAA4B90CFC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7FE63E-9270-467F-8E64-DC415583A9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ANTWERPEN</vt:lpstr>
      <vt:lpstr>prov LIMBURG</vt:lpstr>
      <vt:lpstr>prov OOST VLA</vt:lpstr>
      <vt:lpstr>prov VLA BRA</vt:lpstr>
      <vt:lpstr>prov WEST VLA</vt:lpstr>
      <vt:lpstr>Kust</vt:lpstr>
      <vt:lpstr>Kunststeden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</vt:lpstr>
      <vt:lpstr>Leiestreek</vt:lpstr>
      <vt:lpstr>Limburgse Kempen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antw!Afdrukbereik</vt:lpstr>
      <vt:lpstr>'Antwerpse Kempen'!Afdrukbereik</vt:lpstr>
      <vt:lpstr>bel!Afdrukbereik</vt:lpstr>
      <vt:lpstr>bru!Afdrukbereik</vt:lpstr>
      <vt:lpstr>brug!Afdrukbereik</vt:lpstr>
      <vt:lpstr>'Brugse Ommeland'!Afdrukbereik</vt:lpstr>
      <vt:lpstr>brus!Afdrukbereik</vt:lpstr>
      <vt:lpstr>gent!Afdrukbereik</vt:lpstr>
      <vt:lpstr>'Groene Gordel'!Afdrukbereik</vt:lpstr>
      <vt:lpstr>Hageland!Afdrukbereik</vt:lpstr>
      <vt:lpstr>Haspengouw!Afdrukbereik</vt:lpstr>
      <vt:lpstr>Hasselt!Afdrukbereik</vt:lpstr>
      <vt:lpstr>Kunststeden!Afdrukbereik</vt:lpstr>
      <vt:lpstr>Kust!Afdrukbereik</vt:lpstr>
      <vt:lpstr>Leiestreek!Afdrukbereik</vt:lpstr>
      <vt:lpstr>leuv!Afdrukbereik</vt:lpstr>
      <vt:lpstr>'Limburgse Kempen'!Afdrukbereik</vt:lpstr>
      <vt:lpstr>Maasland!Afdrukbereik</vt:lpstr>
      <vt:lpstr>mech!Afdrukbereik</vt:lpstr>
      <vt:lpstr>Meetjesland!Afdrukbereik</vt:lpstr>
      <vt:lpstr>'prov ANTWERPEN'!Afdrukbereik</vt:lpstr>
      <vt:lpstr>'prov LIMBURG'!Afdrukbereik</vt:lpstr>
      <vt:lpstr>'prov OOST VLA'!Afdrukbereik</vt:lpstr>
      <vt:lpstr>'prov VLA BRA'!Afdrukbereik</vt:lpstr>
      <vt:lpstr>'prov WEST VLA'!Afdrukbereik</vt:lpstr>
      <vt:lpstr>Randstedelijk!Afdrukbereik</vt:lpstr>
      <vt:lpstr>Scheldeland!Afdrukbereik</vt:lpstr>
      <vt:lpstr>vla!Afdrukbereik</vt:lpstr>
      <vt:lpstr>'vla reg'!Afdrukbereik</vt:lpstr>
      <vt:lpstr>'Vlaamse Ardennen'!Afdrukbereik</vt:lpstr>
      <vt:lpstr>VLAANDEREN!Afdrukbereik</vt:lpstr>
      <vt:lpstr>Voeren!Afdrukbereik</vt:lpstr>
      <vt:lpstr>Waasland!Afdrukbereik</vt:lpstr>
      <vt:lpstr>wal!Afdrukbereik</vt:lpstr>
      <vt:lpstr>Westhoek!Afdrukbereik</vt:lpstr>
    </vt:vector>
  </TitlesOfParts>
  <Company>TOERISME 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2017-07-12T14:07:29Z</cp:lastPrinted>
  <dcterms:created xsi:type="dcterms:W3CDTF">1999-08-25T11:46:32Z</dcterms:created>
  <dcterms:modified xsi:type="dcterms:W3CDTF">2017-07-12T14:08:40Z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0b6bd2f9-4545-4df1-9278-69e1c85dae57</vt:lpwstr>
  </property>
  <property fmtid="{D5CDD505-2E9C-101B-9397-08002B2CF9AE}" pid="3" name="ContentTypeId">
    <vt:lpwstr>0x010100C262AA3396F95F49B23CB349BD13602E</vt:lpwstr>
  </property>
</Properties>
</file>