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toerismevlaanderen-my.sharepoint.com/personal/rein_meus_toerismevlaanderen_be/Documents/A_ IVV/2_Erkenning&amp;subsidies/Oproepen/Impulsoproep IVV 2020/"/>
    </mc:Choice>
  </mc:AlternateContent>
  <xr:revisionPtr revIDLastSave="46" documentId="8_{0CF828EE-2221-420D-82EA-D918CB61F78B}" xr6:coauthVersionLast="44" xr6:coauthVersionMax="44" xr10:uidLastSave="{7E30A0F9-F758-4C95-BCB5-0ACE2A788328}"/>
  <workbookProtection workbookAlgorithmName="SHA-512" workbookHashValue="3vSYUKvBsT7kccWvbB7PdIr6gWqy/b5PAUMJfeThjMlhBm8nKrVjKc+HMKV6RJ3ZjmtomnmywO7279upxHJsYQ==" workbookSaltValue="7B6t7xweTz7TYgLj5KxFvQ==" workbookSpinCount="100000" lockStructure="1"/>
  <bookViews>
    <workbookView xWindow="-110" yWindow="-110" windowWidth="19420" windowHeight="10420" xr2:uid="{00000000-000D-0000-FFFF-FFFF00000000}"/>
  </bookViews>
  <sheets>
    <sheet name="Samenvatting" sheetId="4" r:id="rId1"/>
    <sheet name="Kostenplan" sheetId="7" r:id="rId2"/>
    <sheet name="Financieringsplan" sheetId="1" r:id="rId3"/>
    <sheet name="Gegevens secundaire aanvragers" sheetId="5" r:id="rId4"/>
    <sheet name="Calc" sheetId="8" state="hidden" r:id="rId5"/>
  </sheets>
  <definedNames>
    <definedName name="_xlnm.Print_Area" localSheetId="2">Financieringsplan!$A$1:$O$19</definedName>
    <definedName name="_xlnm.Print_Area" localSheetId="1">Kostenplan!$A$1:$F$18</definedName>
    <definedName name="_xlnm.Print_Area" localSheetId="0">Samenvatting!$A$1:$F$22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8" l="1"/>
  <c r="F24" i="8"/>
  <c r="E24" i="8"/>
  <c r="D24" i="8"/>
  <c r="B24" i="8" l="1"/>
  <c r="B13" i="4"/>
  <c r="B8" i="4"/>
  <c r="F35" i="7" l="1"/>
  <c r="F36" i="7"/>
  <c r="F37" i="7"/>
  <c r="F38" i="7"/>
  <c r="F39" i="7"/>
  <c r="F40" i="7"/>
  <c r="F41" i="7"/>
  <c r="F42" i="7"/>
  <c r="F34" i="7"/>
  <c r="F33" i="7"/>
  <c r="E15" i="4" l="1"/>
  <c r="N22" i="1"/>
  <c r="L22" i="1"/>
  <c r="J22" i="1"/>
  <c r="H22" i="1"/>
  <c r="B5" i="5"/>
  <c r="B5" i="1"/>
  <c r="B5" i="7"/>
  <c r="B3" i="5" l="1"/>
  <c r="B4" i="5"/>
  <c r="B4" i="1"/>
  <c r="D8" i="1" s="1"/>
  <c r="B3" i="1"/>
  <c r="B3" i="7"/>
  <c r="B4" i="7"/>
  <c r="C19" i="1" l="1"/>
  <c r="C21" i="1"/>
  <c r="G23" i="8"/>
  <c r="G22" i="8"/>
  <c r="F23" i="8"/>
  <c r="F22" i="8"/>
  <c r="F21" i="8"/>
  <c r="G20" i="8"/>
  <c r="E23" i="8"/>
  <c r="E22" i="8"/>
  <c r="E20" i="8"/>
  <c r="D22" i="8"/>
  <c r="D21" i="8"/>
  <c r="D20" i="8"/>
  <c r="G19" i="8"/>
  <c r="B22" i="8" l="1"/>
  <c r="E13" i="4" s="1"/>
  <c r="F55" i="7" l="1"/>
  <c r="B13" i="1" s="1"/>
  <c r="F67" i="7"/>
  <c r="F79" i="7"/>
  <c r="F91" i="7"/>
  <c r="F103" i="7"/>
  <c r="B9" i="4" l="1"/>
  <c r="B14" i="1"/>
  <c r="B15" i="1"/>
  <c r="B10" i="4"/>
  <c r="B11" i="4"/>
  <c r="B16" i="1"/>
  <c r="B17" i="1"/>
  <c r="B12" i="4"/>
  <c r="F31" i="7"/>
  <c r="B11" i="1" s="1"/>
  <c r="F19" i="7"/>
  <c r="F106" i="7"/>
  <c r="F107" i="7"/>
  <c r="F108" i="7"/>
  <c r="F109" i="7"/>
  <c r="F110" i="7"/>
  <c r="F111" i="7"/>
  <c r="F112" i="7"/>
  <c r="F113" i="7"/>
  <c r="F114" i="7"/>
  <c r="F105" i="7"/>
  <c r="B10" i="1" l="1"/>
  <c r="F115" i="7"/>
  <c r="F43" i="7"/>
  <c r="B12" i="1" s="1"/>
  <c r="F116" i="7" l="1"/>
  <c r="H12" i="1"/>
  <c r="F12" i="1"/>
  <c r="J12" i="1"/>
  <c r="L12" i="1"/>
  <c r="N12" i="1"/>
  <c r="B18" i="1"/>
  <c r="B19" i="1" s="1"/>
  <c r="B21" i="1" s="1"/>
  <c r="D12" i="1" l="1"/>
  <c r="E12" i="1" s="1"/>
  <c r="B16" i="4"/>
  <c r="N11" i="1"/>
  <c r="N13" i="1"/>
  <c r="N14" i="1"/>
  <c r="N15" i="1"/>
  <c r="N16" i="1"/>
  <c r="N17" i="1"/>
  <c r="N18" i="1"/>
  <c r="N10" i="1"/>
  <c r="N19" i="1" l="1"/>
  <c r="O19" i="1" s="1"/>
  <c r="F10" i="1"/>
  <c r="F11" i="1"/>
  <c r="F13" i="1"/>
  <c r="F14" i="1"/>
  <c r="F15" i="1"/>
  <c r="F16" i="1"/>
  <c r="F17" i="1"/>
  <c r="F18" i="1"/>
  <c r="H10" i="1"/>
  <c r="J10" i="1"/>
  <c r="L10" i="1"/>
  <c r="H11" i="1"/>
  <c r="J11" i="1"/>
  <c r="L11" i="1"/>
  <c r="H13" i="1"/>
  <c r="J13" i="1"/>
  <c r="L13" i="1"/>
  <c r="H14" i="1"/>
  <c r="J14" i="1"/>
  <c r="L14" i="1"/>
  <c r="H15" i="1"/>
  <c r="J15" i="1"/>
  <c r="L15" i="1"/>
  <c r="H16" i="1"/>
  <c r="J16" i="1"/>
  <c r="L16" i="1"/>
  <c r="H17" i="1"/>
  <c r="J17" i="1"/>
  <c r="L17" i="1"/>
  <c r="H18" i="1"/>
  <c r="J18" i="1"/>
  <c r="L18" i="1"/>
  <c r="N21" i="1" l="1"/>
  <c r="O21" i="1" s="1"/>
  <c r="G21" i="8"/>
  <c r="L19" i="1"/>
  <c r="M19" i="1" s="1"/>
  <c r="J19" i="1"/>
  <c r="K19" i="1" s="1"/>
  <c r="H19" i="1"/>
  <c r="F19" i="1"/>
  <c r="D17" i="1"/>
  <c r="E17" i="1" s="1"/>
  <c r="D13" i="1"/>
  <c r="E13" i="1" s="1"/>
  <c r="D16" i="1"/>
  <c r="E16" i="1" s="1"/>
  <c r="D18" i="1"/>
  <c r="E18" i="1" s="1"/>
  <c r="D15" i="1"/>
  <c r="E15" i="1" s="1"/>
  <c r="D11" i="1"/>
  <c r="E11" i="1" s="1"/>
  <c r="D14" i="1"/>
  <c r="E14" i="1" s="1"/>
  <c r="D10" i="1"/>
  <c r="E10" i="1" s="1"/>
  <c r="I19" i="1" l="1"/>
  <c r="D23" i="8"/>
  <c r="B23" i="8" s="1"/>
  <c r="E14" i="4" s="1"/>
  <c r="F20" i="1"/>
  <c r="F21" i="1" s="1"/>
  <c r="G19" i="1"/>
  <c r="D19" i="8"/>
  <c r="H21" i="1"/>
  <c r="I21" i="1" s="1"/>
  <c r="E21" i="8"/>
  <c r="B21" i="8" s="1"/>
  <c r="E12" i="4" s="1"/>
  <c r="J21" i="1"/>
  <c r="K21" i="1" s="1"/>
  <c r="E19" i="8"/>
  <c r="F19" i="8"/>
  <c r="L21" i="1"/>
  <c r="M21" i="1" s="1"/>
  <c r="F20" i="8"/>
  <c r="B20" i="8" s="1"/>
  <c r="E11" i="4" s="1"/>
  <c r="D19" i="1"/>
  <c r="E19" i="1" s="1"/>
  <c r="B17" i="8" l="1"/>
  <c r="E8" i="4" s="1"/>
  <c r="G21" i="1"/>
  <c r="B19" i="8"/>
  <c r="E10" i="4" s="1"/>
  <c r="D21" i="1"/>
  <c r="B18" i="8" l="1"/>
  <c r="E9" i="4" s="1"/>
  <c r="E16" i="4" s="1"/>
  <c r="E21" i="1"/>
</calcChain>
</file>

<file path=xl/sharedStrings.xml><?xml version="1.0" encoding="utf-8"?>
<sst xmlns="http://schemas.openxmlformats.org/spreadsheetml/2006/main" count="282" uniqueCount="110">
  <si>
    <t>NAAM PROJECT:</t>
  </si>
  <si>
    <t>PROJECTNUMMER:</t>
  </si>
  <si>
    <t>GERAAMD BEDRAG</t>
  </si>
  <si>
    <t>TOERISME VLAANDEREN</t>
  </si>
  <si>
    <t>%</t>
  </si>
  <si>
    <t>FINANCIER 3:</t>
  </si>
  <si>
    <t>FINANCIER 4:</t>
  </si>
  <si>
    <t>FINANCIER 5:</t>
  </si>
  <si>
    <t>Deze kosten zijn:</t>
  </si>
  <si>
    <t>KOSTEN- EN FINANCIERINGSPLAN</t>
  </si>
  <si>
    <t>Bedrag</t>
  </si>
  <si>
    <t>FINANCIER 6:</t>
  </si>
  <si>
    <t>PRIMAIRE AANVRAGER:</t>
  </si>
  <si>
    <t>Handleiding bij het invullen. Vul enkel de gekleurde velden in:</t>
  </si>
  <si>
    <t>Totale duur
(maanden)</t>
  </si>
  <si>
    <t>Bruto
maandloon</t>
  </si>
  <si>
    <t>TOTALE KOSTEN</t>
  </si>
  <si>
    <t>FINANCIER 2:</t>
  </si>
  <si>
    <t>Affectatie</t>
  </si>
  <si>
    <t>MAXIMAAL TOEGESTANE SUBSIDIE (geplafonneerd indien gevraagde subsidie &gt; 50 000 EUR)</t>
  </si>
  <si>
    <t>Personeelskosten</t>
  </si>
  <si>
    <t>Animatiekosten, verblijfskosten en transportkosten</t>
  </si>
  <si>
    <t>Huur van medische hulpmiddelen</t>
  </si>
  <si>
    <t>Vorming</t>
  </si>
  <si>
    <t>Toeleiding, promotie en communicatie</t>
  </si>
  <si>
    <t>Kennisdeling</t>
  </si>
  <si>
    <t>Gevraagde subsidie</t>
  </si>
  <si>
    <t>Eigen inbreng</t>
  </si>
  <si>
    <t>Secundaire partners</t>
  </si>
  <si>
    <t>Europese subsidies</t>
  </si>
  <si>
    <t>Vlaamse subsidies</t>
  </si>
  <si>
    <t>Andere bronnen</t>
  </si>
  <si>
    <t>TOTALE INKOMSTEN</t>
  </si>
  <si>
    <t>KOSTEN</t>
  </si>
  <si>
    <t>ANIMATIEKOSTEN</t>
  </si>
  <si>
    <t>TRANSPORTKOSTEN</t>
  </si>
  <si>
    <t>TOTAAL</t>
  </si>
  <si>
    <t>HUUR MEDISCHE HULPMIDDELEN</t>
  </si>
  <si>
    <t>VORMING</t>
  </si>
  <si>
    <t>TOELEIDING, PROMOTIE &amp; COMMUNICATIE</t>
  </si>
  <si>
    <t>KENNISDELING</t>
  </si>
  <si>
    <t>KOSTENSOORT</t>
  </si>
  <si>
    <t>BEDRAG</t>
  </si>
  <si>
    <t>subtotaal</t>
  </si>
  <si>
    <t>VOEDINGSKOSTEN</t>
  </si>
  <si>
    <t>Berekening</t>
  </si>
  <si>
    <t>aantal deelnemers</t>
  </si>
  <si>
    <t>aantal overnachtingen</t>
  </si>
  <si>
    <t>aantal begeleiders</t>
  </si>
  <si>
    <t>VERBLIJFSKOSTEN (exclusief voeding)</t>
  </si>
  <si>
    <t>TOTALEN</t>
  </si>
  <si>
    <t>Animatiekosten</t>
  </si>
  <si>
    <t>Verblijfskosten (exclusief voeding)</t>
  </si>
  <si>
    <t>Voedingskosten</t>
  </si>
  <si>
    <t>Transportkosten</t>
  </si>
  <si>
    <t>Huur medische hulpmiddelen</t>
  </si>
  <si>
    <t>KOSTENOVERZICHT</t>
  </si>
  <si>
    <t>Vul de gegevens van de tweede secundaire aanvrager in.</t>
  </si>
  <si>
    <t>naam organisatie</t>
  </si>
  <si>
    <t>     </t>
  </si>
  <si>
    <t>rechtsvorm</t>
  </si>
  <si>
    <t>straat en nummer</t>
  </si>
  <si>
    <t>postnummer en gemeente</t>
  </si>
  <si>
    <t>website</t>
  </si>
  <si>
    <t>ondernemingsnummer</t>
  </si>
  <si>
    <t>    </t>
  </si>
  <si>
    <t>.</t>
  </si>
  <si>
    <t>   </t>
  </si>
  <si>
    <t>Vul de gegevens van de verantwoordelijke in.</t>
  </si>
  <si>
    <t>voor- en achternaam</t>
  </si>
  <si>
    <t>functie</t>
  </si>
  <si>
    <t>telefoonnummer</t>
  </si>
  <si>
    <t>e-mailadres</t>
  </si>
  <si>
    <t>Vul de gegevens van de contactpersoon in.</t>
  </si>
  <si>
    <t>Nationale, provinciale of lokale subsidies</t>
  </si>
  <si>
    <t>Vul de gegevens van de eerste secundaire aanvrager in.</t>
  </si>
  <si>
    <t>Vul de gegevens van de vierde secundaire aanvrager in.</t>
  </si>
  <si>
    <t>Vul de gegevens van de derde secundaire aanvrager in.</t>
  </si>
  <si>
    <t>Secundaire aanvrager 1</t>
  </si>
  <si>
    <t>Secundaire aanvrager 2</t>
  </si>
  <si>
    <t>Secundaire aanvrager 3</t>
  </si>
  <si>
    <t>Secundaire aanvrager 4</t>
  </si>
  <si>
    <t>Berekening inkomsten</t>
  </si>
  <si>
    <t>financier 3</t>
  </si>
  <si>
    <t>financier 4</t>
  </si>
  <si>
    <t>financier 5</t>
  </si>
  <si>
    <t>financier 6</t>
  </si>
  <si>
    <t>Dropdown menu</t>
  </si>
  <si>
    <t>berekening</t>
  </si>
  <si>
    <t>GEEN AANPASSINGEN MAKEN</t>
  </si>
  <si>
    <t>Opties</t>
  </si>
  <si>
    <t>Vul gegevens secundaire aanvragers in</t>
  </si>
  <si>
    <t>Geen verdere actie nodig</t>
  </si>
  <si>
    <t>Vul vraag 22 aanvraagformulier in</t>
  </si>
  <si>
    <t>KOSTENPLAN</t>
  </si>
  <si>
    <t>FINANCIERINGSPLAN</t>
  </si>
  <si>
    <t>NAAM PRIMAIRE AANVRAGER:</t>
  </si>
  <si>
    <t>FINANCIERING</t>
  </si>
  <si>
    <t>Gegevens secundaire aanvragers</t>
  </si>
  <si>
    <t>Inkomsten uit het project</t>
  </si>
  <si>
    <r>
      <t xml:space="preserve">PERSONEELSKOSTEN 
</t>
    </r>
    <r>
      <rPr>
        <i/>
        <sz val="10"/>
        <rFont val="Arial"/>
        <family val="2"/>
      </rPr>
      <t>(functie binnen het project)</t>
    </r>
  </si>
  <si>
    <t>Selecteer extra financier indien je die hebt</t>
  </si>
  <si>
    <t>Indien je secundaire aanvragers hebt, vul je de gegevens aan per aanvrager in de vierde tab. Indien je meer secundaire financierders hebt, contacteer je Toerisme Vlaanderen voor een aangepast kosten- en financieringsplan.</t>
  </si>
  <si>
    <t>Kruis aan of de ingediende kosten in- of exclusief btw zijn. Opgelet, enkel niet-recupereerbare btw is betoelaagbaar.</t>
  </si>
  <si>
    <t>Vul de algemene gegevens in (projectnaam, naam primaire aanvrager, het projectnummer wordt door Toerisme Vlaanderen aangevuld).
Op de volgende tabbladen worden de gegevens van de financiers automatisch ingevuld.</t>
  </si>
  <si>
    <t>Vul het kostenplan in op basis van de kostensoorten. Je vult enkel de categorieën in die relevant zijn voor het project.
De vrij te bepalen bedragen baseer je best op courante prijzen voor deze producten of diensten.
Bij voedingskosten vul je de aantallen per vakantie aan. De tabel berekend zelf de bedragen. 
Bij personeelskosten vul je per personeelsfunctie het aantal maanden, de affectatie (bv: 0,5 voor halftijds) en het bruto maandloon. De tabel berekend zelf de bedragen. 
Indien je onvoldoende lijnen heb in een bepaalde kostencategorie, contacteer je Toerisme Vlaanderen voor een aangepast kosten- en financieringsplan. 
Als alle kosten ingevuld zijn op dit tabblad, zie je op het eerste tabblad automatisch een overzicht.</t>
  </si>
  <si>
    <t>Lees op de volgende tabbladen de handleiding onder de tabel.</t>
  </si>
  <si>
    <t>Als alle percentages ingevuld zijn op het derde tabblad, zie je op het eerste tabblad automatisch een overzicht van de financiële bijdrage per type financier.</t>
  </si>
  <si>
    <t>Vul het financieringsplan in. Alle kostencategorieën zijn automatisch overgenomen van het kostenplan tweede tabblad.
Indien je extra financiers hebt, selecteer je het type van financier. Deelnemersgelden zijn 'Inkomsten uit het project'.</t>
  </si>
  <si>
    <t>Verdeel per kostencategorie de subsidiepercentages over alle financiers. Het gevraagde subsidiepercentage mag niet hoger zijn dan 75 % (in dat geval wordt het percentage rood), behalve voor de voedingskosten die forfaitair berekend worden.
De totale betoelaagbare projectkost mag niet kleiner zijn dan 5000 EUR (in dat geval wordt het bedrag rood).
De maximaal toegekende subsidie kan niet hoger zijn dan 50 000 EUR. Indien dit het geval is, worden ze automatisch geplafonneerd en het verschil aan de eigen bijdrage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</si>
</sst>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 &quot;€&quot;"/>
    <numFmt numFmtId="165" formatCode="&quot;€&quot;\ #,##0"/>
    <numFmt numFmtId="166" formatCode="[$€-2]\ #,##0.00;\-[$€-2]\ #,##0.00"/>
    <numFmt numFmtId="167" formatCode="[$€-413]\ #,##0.00;[$€-413]\ \-#,##0.00"/>
    <numFmt numFmtId="168" formatCode="[$€-2]\ #,##0.00"/>
  </numFmts>
  <fonts count="24" x14ac:knownFonts="1">
    <font>
      <sz val="10"/>
      <name val="Arial"/>
    </font>
    <font>
      <sz val="10"/>
      <name val="Arial"/>
      <family val="2"/>
    </font>
    <font>
      <b/>
      <sz val="10"/>
      <name val="Arial"/>
      <family val="2"/>
    </font>
    <font>
      <b/>
      <sz val="20"/>
      <name val="Arial"/>
      <family val="2"/>
    </font>
    <font>
      <sz val="11"/>
      <color indexed="8"/>
      <name val="Verdana"/>
      <family val="2"/>
    </font>
    <font>
      <sz val="10"/>
      <name val="Arial"/>
      <family val="2"/>
    </font>
    <font>
      <sz val="8"/>
      <name val="Arial"/>
      <family val="2"/>
    </font>
    <font>
      <sz val="10"/>
      <name val="Arial"/>
      <family val="2"/>
    </font>
    <font>
      <b/>
      <sz val="14"/>
      <name val="Arial"/>
      <family val="2"/>
    </font>
    <font>
      <sz val="8"/>
      <color rgb="FF000000"/>
      <name val="Segoe UI"/>
      <family val="2"/>
    </font>
    <font>
      <b/>
      <sz val="10"/>
      <color rgb="FF000000"/>
      <name val="Arial"/>
      <family val="2"/>
    </font>
    <font>
      <i/>
      <sz val="10"/>
      <color rgb="FF000000"/>
      <name val="Arial"/>
      <family val="2"/>
    </font>
    <font>
      <sz val="10"/>
      <color rgb="FF000000"/>
      <name val="Arial"/>
      <family val="2"/>
    </font>
    <font>
      <b/>
      <i/>
      <sz val="10"/>
      <color rgb="FF000000"/>
      <name val="Arial"/>
      <family val="2"/>
    </font>
    <font>
      <i/>
      <sz val="10"/>
      <name val="Arial"/>
      <family val="2"/>
    </font>
    <font>
      <sz val="10"/>
      <name val="Arial"/>
      <family val="2"/>
    </font>
    <font>
      <sz val="11"/>
      <color rgb="FF9C0006"/>
      <name val="Calibri"/>
      <family val="2"/>
      <scheme val="minor"/>
    </font>
    <font>
      <sz val="10"/>
      <color theme="1"/>
      <name val="Arial"/>
      <family val="2"/>
    </font>
    <font>
      <sz val="10"/>
      <color rgb="FF000000"/>
      <name val="Calibri"/>
      <family val="2"/>
    </font>
    <font>
      <b/>
      <sz val="10"/>
      <color rgb="FF000000"/>
      <name val="Calibri"/>
      <family val="2"/>
    </font>
    <font>
      <i/>
      <sz val="10"/>
      <color rgb="FFFF0000"/>
      <name val="Arial"/>
      <family val="2"/>
    </font>
    <font>
      <b/>
      <i/>
      <sz val="10"/>
      <color rgb="FFFF0000"/>
      <name val="Arial"/>
      <family val="2"/>
    </font>
    <font>
      <b/>
      <sz val="10"/>
      <color rgb="FF7030A0"/>
      <name val="Arial"/>
      <family val="2"/>
    </font>
    <font>
      <sz val="20"/>
      <color rgb="FFFF0000"/>
      <name val="Arial"/>
      <family val="2"/>
    </font>
  </fonts>
  <fills count="12">
    <fill>
      <patternFill patternType="none"/>
    </fill>
    <fill>
      <patternFill patternType="gray125"/>
    </fill>
    <fill>
      <patternFill patternType="solid">
        <fgColor rgb="FFB3D3EB"/>
        <bgColor indexed="64"/>
      </patternFill>
    </fill>
    <fill>
      <patternFill patternType="solid">
        <fgColor rgb="FFFFFF99"/>
        <bgColor indexed="64"/>
      </patternFill>
    </fill>
    <fill>
      <patternFill patternType="solid">
        <fgColor rgb="FFF5C3E0"/>
        <bgColor indexed="64"/>
      </patternFill>
    </fill>
    <fill>
      <patternFill patternType="solid">
        <fgColor theme="2"/>
        <bgColor indexed="64"/>
      </patternFill>
    </fill>
    <fill>
      <patternFill patternType="solid">
        <fgColor rgb="FFFFC7CE"/>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3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9" fontId="7" fillId="0" borderId="0" applyFont="0" applyFill="0" applyBorder="0" applyAlignment="0" applyProtection="0"/>
    <xf numFmtId="0" fontId="1" fillId="0" borderId="0"/>
    <xf numFmtId="44" fontId="15" fillId="0" borderId="0" applyFont="0" applyFill="0" applyBorder="0" applyAlignment="0" applyProtection="0"/>
    <xf numFmtId="0" fontId="16" fillId="6" borderId="0" applyNumberFormat="0" applyBorder="0" applyAlignment="0" applyProtection="0"/>
  </cellStyleXfs>
  <cellXfs count="195">
    <xf numFmtId="0" fontId="0" fillId="0" borderId="0" xfId="0"/>
    <xf numFmtId="0" fontId="2" fillId="0" borderId="0" xfId="0" applyFont="1" applyProtection="1"/>
    <xf numFmtId="164" fontId="0" fillId="0" borderId="0" xfId="0" applyNumberFormat="1" applyProtection="1"/>
    <xf numFmtId="9" fontId="0" fillId="0" borderId="0" xfId="0" applyNumberFormat="1" applyProtection="1"/>
    <xf numFmtId="0" fontId="0" fillId="0" borderId="0" xfId="0" applyProtection="1"/>
    <xf numFmtId="0" fontId="4" fillId="0" borderId="0" xfId="0" applyFont="1" applyProtection="1"/>
    <xf numFmtId="9" fontId="0" fillId="0" borderId="0" xfId="0" applyNumberFormat="1" applyBorder="1" applyProtection="1"/>
    <xf numFmtId="164" fontId="0" fillId="0" borderId="0" xfId="0" applyNumberFormat="1" applyBorder="1" applyProtection="1"/>
    <xf numFmtId="0" fontId="0" fillId="0" borderId="0" xfId="0" applyBorder="1" applyProtection="1"/>
    <xf numFmtId="0" fontId="2" fillId="0" borderId="0" xfId="0" applyFont="1" applyBorder="1" applyProtection="1"/>
    <xf numFmtId="0" fontId="2" fillId="0" borderId="0" xfId="0" applyFont="1" applyFill="1" applyBorder="1" applyProtection="1"/>
    <xf numFmtId="0" fontId="0" fillId="0" borderId="0" xfId="0" applyBorder="1" applyAlignment="1" applyProtection="1">
      <alignment wrapText="1"/>
    </xf>
    <xf numFmtId="164" fontId="0" fillId="0" borderId="0" xfId="0" applyNumberFormat="1" applyBorder="1" applyAlignment="1" applyProtection="1">
      <alignment wrapText="1"/>
    </xf>
    <xf numFmtId="9" fontId="0" fillId="0" borderId="0" xfId="0" applyNumberFormat="1" applyBorder="1" applyAlignment="1" applyProtection="1">
      <alignment wrapText="1"/>
    </xf>
    <xf numFmtId="165" fontId="2" fillId="0" borderId="0" xfId="0" applyNumberFormat="1" applyFont="1" applyBorder="1" applyAlignment="1" applyProtection="1"/>
    <xf numFmtId="165" fontId="2" fillId="0" borderId="1" xfId="0" applyNumberFormat="1" applyFont="1" applyBorder="1" applyAlignment="1" applyProtection="1">
      <alignment wrapText="1"/>
    </xf>
    <xf numFmtId="0" fontId="8" fillId="0" borderId="0" xfId="0" applyFont="1" applyAlignment="1" applyProtection="1"/>
    <xf numFmtId="0" fontId="8" fillId="0" borderId="0" xfId="0" applyFont="1" applyFill="1" applyAlignment="1" applyProtection="1"/>
    <xf numFmtId="164" fontId="0" fillId="0" borderId="0" xfId="0" applyNumberFormat="1" applyFill="1" applyProtection="1"/>
    <xf numFmtId="0" fontId="2" fillId="0" borderId="0" xfId="0" applyFont="1" applyFill="1" applyAlignment="1" applyProtection="1">
      <alignment horizontal="center"/>
    </xf>
    <xf numFmtId="0" fontId="2" fillId="5" borderId="5" xfId="0" applyFont="1" applyFill="1" applyBorder="1" applyAlignment="1" applyProtection="1">
      <alignment horizontal="center" vertical="center" wrapText="1"/>
    </xf>
    <xf numFmtId="164" fontId="2" fillId="5" borderId="5" xfId="0" applyNumberFormat="1" applyFont="1" applyFill="1" applyBorder="1" applyAlignment="1" applyProtection="1">
      <alignment horizontal="center" vertical="center" wrapText="1"/>
    </xf>
    <xf numFmtId="0" fontId="2" fillId="0" borderId="0" xfId="0" applyFont="1" applyAlignment="1" applyProtection="1">
      <alignment vertical="center"/>
    </xf>
    <xf numFmtId="0" fontId="3" fillId="0" borderId="0" xfId="0" applyFont="1" applyBorder="1" applyAlignment="1" applyProtection="1">
      <alignment horizontal="left"/>
    </xf>
    <xf numFmtId="0" fontId="0" fillId="0" borderId="0" xfId="0" applyBorder="1" applyAlignment="1" applyProtection="1">
      <alignment horizontal="left" vertical="top" wrapText="1"/>
    </xf>
    <xf numFmtId="0" fontId="2" fillId="5" borderId="5" xfId="0" applyFont="1" applyFill="1" applyBorder="1" applyAlignment="1" applyProtection="1">
      <alignment horizontal="center" vertical="center"/>
    </xf>
    <xf numFmtId="0" fontId="2" fillId="5" borderId="5" xfId="0" applyFont="1" applyFill="1" applyBorder="1" applyAlignment="1" applyProtection="1">
      <alignment horizontal="left" vertical="center"/>
    </xf>
    <xf numFmtId="0" fontId="0" fillId="0" borderId="0" xfId="0" applyBorder="1" applyAlignment="1" applyProtection="1">
      <alignment horizontal="center" vertical="center"/>
    </xf>
    <xf numFmtId="164" fontId="2" fillId="0" borderId="5" xfId="0" applyNumberFormat="1" applyFont="1" applyBorder="1" applyAlignment="1" applyProtection="1">
      <alignment horizontal="center" wrapText="1"/>
    </xf>
    <xf numFmtId="9" fontId="2" fillId="0" borderId="5" xfId="0" applyNumberFormat="1" applyFont="1" applyBorder="1" applyAlignment="1" applyProtection="1">
      <alignment horizontal="center"/>
    </xf>
    <xf numFmtId="9" fontId="0" fillId="0" borderId="5" xfId="0" applyNumberFormat="1" applyBorder="1" applyProtection="1"/>
    <xf numFmtId="9" fontId="5" fillId="2" borderId="5" xfId="0" applyNumberFormat="1" applyFont="1" applyFill="1" applyBorder="1" applyProtection="1">
      <protection locked="0"/>
    </xf>
    <xf numFmtId="9" fontId="0" fillId="2" borderId="5" xfId="0" applyNumberFormat="1" applyFill="1" applyBorder="1" applyProtection="1">
      <protection locked="0"/>
    </xf>
    <xf numFmtId="9" fontId="0" fillId="5" borderId="5" xfId="0" applyNumberFormat="1" applyFill="1" applyBorder="1" applyProtection="1"/>
    <xf numFmtId="164" fontId="0" fillId="5" borderId="5" xfId="0" applyNumberFormat="1" applyFill="1" applyBorder="1" applyProtection="1"/>
    <xf numFmtId="0" fontId="2" fillId="5" borderId="5" xfId="0" applyFont="1" applyFill="1" applyBorder="1" applyProtection="1"/>
    <xf numFmtId="164" fontId="2" fillId="5" borderId="5" xfId="0" applyNumberFormat="1" applyFont="1" applyFill="1" applyBorder="1" applyAlignment="1" applyProtection="1">
      <alignment horizontal="center" wrapText="1"/>
    </xf>
    <xf numFmtId="0" fontId="1" fillId="5" borderId="5" xfId="0" applyFont="1" applyFill="1" applyBorder="1" applyProtection="1"/>
    <xf numFmtId="0" fontId="2" fillId="5" borderId="5" xfId="0" applyFont="1" applyFill="1" applyBorder="1" applyAlignment="1" applyProtection="1">
      <alignment horizontal="right"/>
    </xf>
    <xf numFmtId="0" fontId="0" fillId="0" borderId="0" xfId="0" applyFill="1" applyBorder="1" applyProtection="1"/>
    <xf numFmtId="0" fontId="1" fillId="0" borderId="0" xfId="0" applyFont="1"/>
    <xf numFmtId="0" fontId="3" fillId="0" borderId="0" xfId="0" applyFont="1" applyAlignment="1" applyProtection="1"/>
    <xf numFmtId="0" fontId="0" fillId="0" borderId="5"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2" fillId="0" borderId="9" xfId="0" applyFont="1" applyBorder="1" applyAlignment="1">
      <alignment vertical="center" wrapText="1"/>
    </xf>
    <xf numFmtId="166" fontId="11" fillId="0" borderId="11" xfId="0" applyNumberFormat="1" applyFont="1" applyBorder="1" applyAlignment="1">
      <alignment vertical="center" wrapText="1"/>
    </xf>
    <xf numFmtId="0" fontId="12" fillId="0" borderId="12" xfId="0" applyFont="1" applyBorder="1" applyAlignment="1">
      <alignment vertical="center" wrapText="1"/>
    </xf>
    <xf numFmtId="166" fontId="11" fillId="0" borderId="13" xfId="0" applyNumberFormat="1" applyFont="1" applyBorder="1" applyAlignment="1">
      <alignment vertical="center" wrapText="1"/>
    </xf>
    <xf numFmtId="0" fontId="12" fillId="0" borderId="14" xfId="0" applyFont="1" applyBorder="1" applyAlignment="1">
      <alignment vertical="center" wrapText="1"/>
    </xf>
    <xf numFmtId="166" fontId="11" fillId="0" borderId="16" xfId="0" applyNumberFormat="1" applyFont="1" applyBorder="1" applyAlignment="1">
      <alignment vertical="center" wrapText="1"/>
    </xf>
    <xf numFmtId="0" fontId="2" fillId="8" borderId="0" xfId="0" applyFont="1" applyFill="1" applyBorder="1" applyAlignment="1">
      <alignment horizontal="center" vertical="center"/>
    </xf>
    <xf numFmtId="166" fontId="11" fillId="8" borderId="23" xfId="0" applyNumberFormat="1" applyFont="1" applyFill="1" applyBorder="1" applyAlignment="1">
      <alignment vertical="center" wrapText="1"/>
    </xf>
    <xf numFmtId="166" fontId="11" fillId="8" borderId="7" xfId="0" applyNumberFormat="1" applyFont="1" applyFill="1" applyBorder="1" applyAlignment="1">
      <alignment vertical="center" wrapText="1"/>
    </xf>
    <xf numFmtId="166" fontId="11" fillId="8" borderId="24" xfId="0" applyNumberFormat="1" applyFont="1" applyFill="1" applyBorder="1" applyAlignment="1">
      <alignment vertical="center" wrapText="1"/>
    </xf>
    <xf numFmtId="167" fontId="0" fillId="0" borderId="12" xfId="4" applyNumberFormat="1" applyFont="1" applyBorder="1" applyAlignment="1">
      <alignment horizontal="right"/>
    </xf>
    <xf numFmtId="167" fontId="0" fillId="0" borderId="5" xfId="4" applyNumberFormat="1" applyFont="1" applyBorder="1" applyAlignment="1">
      <alignment horizontal="right"/>
    </xf>
    <xf numFmtId="167" fontId="0" fillId="0" borderId="18" xfId="4" applyNumberFormat="1" applyFont="1" applyBorder="1" applyAlignment="1">
      <alignment horizontal="right"/>
    </xf>
    <xf numFmtId="0" fontId="12" fillId="0" borderId="18" xfId="0" applyFont="1" applyBorder="1" applyAlignment="1">
      <alignment vertical="center" wrapText="1"/>
    </xf>
    <xf numFmtId="166" fontId="11" fillId="0" borderId="19" xfId="0" applyNumberFormat="1" applyFont="1" applyBorder="1" applyAlignment="1">
      <alignment vertical="center" wrapText="1"/>
    </xf>
    <xf numFmtId="0" fontId="0" fillId="8" borderId="0" xfId="0" applyFill="1"/>
    <xf numFmtId="167" fontId="0" fillId="8" borderId="14" xfId="4" applyNumberFormat="1" applyFont="1" applyFill="1" applyBorder="1" applyAlignment="1">
      <alignment horizontal="right"/>
    </xf>
    <xf numFmtId="167" fontId="0" fillId="8" borderId="15" xfId="4" applyNumberFormat="1" applyFont="1" applyFill="1" applyBorder="1" applyAlignment="1">
      <alignment horizontal="right"/>
    </xf>
    <xf numFmtId="167" fontId="0" fillId="8" borderId="16" xfId="4" applyNumberFormat="1" applyFont="1" applyFill="1" applyBorder="1" applyAlignment="1">
      <alignment horizontal="right"/>
    </xf>
    <xf numFmtId="0" fontId="2" fillId="0" borderId="5" xfId="0" applyFont="1" applyBorder="1"/>
    <xf numFmtId="0" fontId="1" fillId="0" borderId="5" xfId="0" applyFont="1" applyBorder="1"/>
    <xf numFmtId="9" fontId="2" fillId="0" borderId="5" xfId="0" applyNumberFormat="1" applyFont="1" applyBorder="1" applyProtection="1"/>
    <xf numFmtId="0" fontId="0" fillId="5" borderId="5" xfId="0" applyFill="1" applyBorder="1" applyProtection="1"/>
    <xf numFmtId="9" fontId="2" fillId="5" borderId="5" xfId="1" applyFont="1" applyFill="1" applyBorder="1" applyAlignment="1" applyProtection="1"/>
    <xf numFmtId="9" fontId="2" fillId="0" borderId="5" xfId="0" applyNumberFormat="1" applyFont="1" applyFill="1" applyBorder="1" applyProtection="1"/>
    <xf numFmtId="0" fontId="1" fillId="0" borderId="0" xfId="0" applyFont="1" applyProtection="1"/>
    <xf numFmtId="0" fontId="5" fillId="0" borderId="0" xfId="0" applyNumberFormat="1" applyFont="1" applyBorder="1" applyAlignment="1" applyProtection="1"/>
    <xf numFmtId="0" fontId="5" fillId="0" borderId="0" xfId="0" applyNumberFormat="1" applyFont="1" applyBorder="1" applyAlignment="1" applyProtection="1">
      <alignment horizontal="left"/>
    </xf>
    <xf numFmtId="0" fontId="11" fillId="0" borderId="5" xfId="0" applyFont="1" applyFill="1" applyBorder="1" applyAlignment="1" applyProtection="1">
      <alignment horizontal="center" vertical="center" wrapText="1"/>
    </xf>
    <xf numFmtId="0" fontId="5" fillId="0" borderId="0" xfId="0" applyNumberFormat="1" applyFont="1" applyBorder="1" applyAlignment="1" applyProtection="1">
      <alignment horizontal="center" vertical="center"/>
    </xf>
    <xf numFmtId="0" fontId="12" fillId="0" borderId="5" xfId="0" applyFont="1" applyBorder="1" applyAlignment="1" applyProtection="1">
      <alignment vertical="center" wrapText="1"/>
    </xf>
    <xf numFmtId="166" fontId="11" fillId="0" borderId="5" xfId="0" applyNumberFormat="1" applyFont="1" applyBorder="1" applyAlignment="1" applyProtection="1">
      <alignment vertical="center" wrapText="1"/>
    </xf>
    <xf numFmtId="0" fontId="11" fillId="0" borderId="5" xfId="0" applyFont="1" applyBorder="1" applyAlignment="1" applyProtection="1">
      <alignment vertical="center" wrapText="1"/>
    </xf>
    <xf numFmtId="0" fontId="10" fillId="5" borderId="5" xfId="0" applyFont="1" applyFill="1" applyBorder="1" applyAlignment="1" applyProtection="1">
      <alignment vertical="center" wrapText="1"/>
    </xf>
    <xf numFmtId="0" fontId="13" fillId="0" borderId="5" xfId="0" applyFont="1" applyBorder="1" applyAlignment="1" applyProtection="1">
      <alignment vertical="center" wrapText="1"/>
    </xf>
    <xf numFmtId="0" fontId="5" fillId="3" borderId="0" xfId="0" applyFont="1" applyFill="1" applyBorder="1" applyProtection="1"/>
    <xf numFmtId="9" fontId="0" fillId="0" borderId="5" xfId="0" applyNumberFormat="1" applyBorder="1" applyProtection="1">
      <protection locked="0"/>
    </xf>
    <xf numFmtId="0" fontId="18" fillId="5" borderId="5" xfId="0" applyFont="1" applyFill="1" applyBorder="1" applyAlignment="1" applyProtection="1">
      <alignment horizontal="right" vertical="center" wrapText="1"/>
    </xf>
    <xf numFmtId="0" fontId="18" fillId="0" borderId="5" xfId="0" applyFont="1" applyBorder="1" applyAlignment="1" applyProtection="1">
      <alignment horizontal="center" vertical="center" wrapText="1"/>
    </xf>
    <xf numFmtId="0" fontId="1" fillId="0" borderId="5" xfId="0" applyFont="1" applyFill="1" applyBorder="1"/>
    <xf numFmtId="0" fontId="0" fillId="0" borderId="0" xfId="0" applyNumberFormat="1" applyBorder="1" applyAlignment="1" applyProtection="1"/>
    <xf numFmtId="0" fontId="0" fillId="0" borderId="5" xfId="0" applyBorder="1" applyProtection="1"/>
    <xf numFmtId="0" fontId="8" fillId="0" borderId="0" xfId="0" applyFont="1" applyBorder="1" applyAlignment="1" applyProtection="1"/>
    <xf numFmtId="0" fontId="18" fillId="9" borderId="5"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left" vertical="center" wrapText="1"/>
      <protection locked="0"/>
    </xf>
    <xf numFmtId="0" fontId="1" fillId="11" borderId="5" xfId="0" applyFont="1" applyFill="1" applyBorder="1" applyAlignment="1" applyProtection="1">
      <alignment horizontal="center" vertical="center" wrapText="1"/>
      <protection locked="0"/>
    </xf>
    <xf numFmtId="0" fontId="0" fillId="11" borderId="5" xfId="0" applyFill="1" applyBorder="1" applyAlignment="1" applyProtection="1">
      <alignment horizontal="center" vertical="center"/>
      <protection locked="0"/>
    </xf>
    <xf numFmtId="0" fontId="5" fillId="11" borderId="5" xfId="0" applyFont="1" applyFill="1" applyBorder="1" applyAlignment="1" applyProtection="1">
      <alignment horizontal="center" vertical="center" wrapText="1"/>
      <protection locked="0"/>
    </xf>
    <xf numFmtId="0" fontId="0" fillId="11" borderId="5" xfId="0" applyFill="1" applyBorder="1" applyAlignment="1" applyProtection="1">
      <alignment horizontal="left" vertical="center" wrapText="1"/>
      <protection locked="0"/>
    </xf>
    <xf numFmtId="0" fontId="0" fillId="11" borderId="5" xfId="0" applyFill="1" applyBorder="1" applyAlignment="1" applyProtection="1">
      <alignment horizontal="center" vertical="center" wrapText="1"/>
      <protection locked="0"/>
    </xf>
    <xf numFmtId="168" fontId="0" fillId="11" borderId="5" xfId="0" applyNumberFormat="1" applyFill="1" applyBorder="1" applyAlignment="1" applyProtection="1">
      <alignment horizontal="right" vertical="center"/>
      <protection locked="0"/>
    </xf>
    <xf numFmtId="168" fontId="0" fillId="0" borderId="5" xfId="0" applyNumberFormat="1" applyFill="1" applyBorder="1" applyAlignment="1" applyProtection="1">
      <alignment horizontal="right" vertical="center"/>
    </xf>
    <xf numFmtId="166" fontId="0" fillId="11" borderId="5" xfId="0" applyNumberFormat="1" applyFill="1" applyBorder="1" applyAlignment="1" applyProtection="1">
      <alignment horizontal="right" vertical="center"/>
      <protection locked="0"/>
    </xf>
    <xf numFmtId="166" fontId="0" fillId="0" borderId="5" xfId="0" applyNumberFormat="1" applyFill="1" applyBorder="1" applyAlignment="1" applyProtection="1">
      <alignment horizontal="right" vertical="center"/>
    </xf>
    <xf numFmtId="168" fontId="0" fillId="11" borderId="5" xfId="0" applyNumberFormat="1" applyFill="1" applyBorder="1" applyProtection="1">
      <protection locked="0"/>
    </xf>
    <xf numFmtId="168" fontId="0" fillId="11" borderId="5" xfId="0" applyNumberFormat="1" applyFill="1" applyBorder="1" applyAlignment="1" applyProtection="1">
      <alignment horizontal="right"/>
      <protection locked="0"/>
    </xf>
    <xf numFmtId="168" fontId="0" fillId="0" borderId="5" xfId="0" applyNumberFormat="1" applyFill="1" applyBorder="1" applyAlignment="1" applyProtection="1">
      <alignment horizontal="right"/>
    </xf>
    <xf numFmtId="168" fontId="2" fillId="0" borderId="5" xfId="0" applyNumberFormat="1" applyFont="1" applyFill="1" applyBorder="1" applyAlignment="1" applyProtection="1">
      <alignment horizontal="right" vertical="center"/>
    </xf>
    <xf numFmtId="168" fontId="0" fillId="5" borderId="5" xfId="0" applyNumberFormat="1" applyFill="1" applyBorder="1" applyProtection="1"/>
    <xf numFmtId="168" fontId="0" fillId="0" borderId="5" xfId="0" applyNumberFormat="1" applyBorder="1" applyProtection="1"/>
    <xf numFmtId="168" fontId="21" fillId="5" borderId="5" xfId="0" applyNumberFormat="1" applyFont="1" applyFill="1" applyBorder="1" applyAlignment="1" applyProtection="1">
      <alignment wrapText="1"/>
    </xf>
    <xf numFmtId="168" fontId="2" fillId="0" borderId="5" xfId="0" applyNumberFormat="1" applyFont="1" applyBorder="1" applyProtection="1"/>
    <xf numFmtId="168" fontId="2" fillId="0" borderId="5" xfId="0" applyNumberFormat="1" applyFont="1" applyFill="1" applyBorder="1" applyProtection="1"/>
    <xf numFmtId="0" fontId="3" fillId="0" borderId="0" xfId="0" applyFont="1" applyBorder="1" applyAlignment="1" applyProtection="1">
      <alignment horizontal="left"/>
    </xf>
    <xf numFmtId="49" fontId="1" fillId="4" borderId="5" xfId="0" applyNumberFormat="1" applyFont="1" applyFill="1" applyBorder="1" applyAlignment="1" applyProtection="1">
      <alignment horizontal="left"/>
      <protection locked="0"/>
    </xf>
    <xf numFmtId="49" fontId="5" fillId="4" borderId="5" xfId="0" applyNumberFormat="1" applyFont="1" applyFill="1" applyBorder="1" applyAlignment="1" applyProtection="1">
      <alignment horizontal="left"/>
      <protection locked="0"/>
    </xf>
    <xf numFmtId="0" fontId="0" fillId="0" borderId="0" xfId="0" applyBorder="1" applyAlignment="1" applyProtection="1">
      <alignment horizontal="left" vertical="top" wrapText="1"/>
    </xf>
    <xf numFmtId="0" fontId="5" fillId="0" borderId="5" xfId="0" applyNumberFormat="1" applyFont="1" applyBorder="1" applyAlignment="1" applyProtection="1">
      <alignment horizontal="center"/>
    </xf>
    <xf numFmtId="0" fontId="10" fillId="5" borderId="6"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1" fillId="0" borderId="30" xfId="0" applyFont="1" applyBorder="1" applyAlignment="1" applyProtection="1">
      <alignment horizontal="left" wrapText="1"/>
    </xf>
    <xf numFmtId="0" fontId="1" fillId="0" borderId="31" xfId="0" applyFont="1" applyBorder="1" applyAlignment="1" applyProtection="1">
      <alignment horizontal="left" wrapText="1"/>
    </xf>
    <xf numFmtId="0" fontId="1" fillId="0" borderId="32" xfId="0" applyFont="1" applyBorder="1" applyAlignment="1" applyProtection="1">
      <alignment horizontal="left" wrapText="1"/>
    </xf>
    <xf numFmtId="0" fontId="8" fillId="0" borderId="25" xfId="0" applyFont="1" applyBorder="1" applyAlignment="1" applyProtection="1">
      <alignment horizontal="left"/>
    </xf>
    <xf numFmtId="0" fontId="8" fillId="0" borderId="26" xfId="0" applyFont="1" applyBorder="1" applyAlignment="1" applyProtection="1">
      <alignment horizontal="left"/>
    </xf>
    <xf numFmtId="0" fontId="8" fillId="0" borderId="27" xfId="0" applyFont="1" applyBorder="1" applyAlignment="1" applyProtection="1">
      <alignment horizontal="left"/>
    </xf>
    <xf numFmtId="0" fontId="1" fillId="4" borderId="28"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5" fillId="4" borderId="29" xfId="0" applyFont="1" applyFill="1" applyBorder="1" applyAlignment="1" applyProtection="1">
      <alignment horizontal="left" vertical="top" wrapText="1"/>
    </xf>
    <xf numFmtId="0" fontId="0" fillId="3" borderId="28"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29" xfId="0" applyFill="1" applyBorder="1" applyAlignment="1" applyProtection="1">
      <alignment horizontal="left" vertical="top"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1" fillId="11" borderId="30" xfId="0" applyFont="1" applyFill="1" applyBorder="1" applyAlignment="1" applyProtection="1">
      <alignment horizontal="left" vertical="top" wrapText="1"/>
    </xf>
    <xf numFmtId="0" fontId="5" fillId="11" borderId="31" xfId="0" applyFont="1" applyFill="1" applyBorder="1" applyAlignment="1" applyProtection="1">
      <alignment horizontal="left" vertical="top" wrapText="1"/>
    </xf>
    <xf numFmtId="0" fontId="5" fillId="11" borderId="32" xfId="0" applyFont="1" applyFill="1" applyBorder="1" applyAlignment="1" applyProtection="1">
      <alignment horizontal="left" vertical="top" wrapText="1"/>
    </xf>
    <xf numFmtId="0" fontId="0" fillId="11" borderId="6" xfId="0" applyFill="1" applyBorder="1" applyAlignment="1" applyProtection="1">
      <alignment horizontal="left" vertical="center" wrapText="1"/>
      <protection locked="0"/>
    </xf>
    <xf numFmtId="0" fontId="0" fillId="11" borderId="8" xfId="0"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14" fillId="11" borderId="6" xfId="0" applyFont="1" applyFill="1" applyBorder="1" applyAlignment="1" applyProtection="1">
      <alignment horizontal="left" vertical="center" wrapText="1"/>
      <protection locked="0"/>
    </xf>
    <xf numFmtId="0" fontId="14" fillId="11" borderId="8" xfId="0" applyFont="1" applyFill="1" applyBorder="1" applyAlignment="1" applyProtection="1">
      <alignment horizontal="left" vertical="center" wrapText="1"/>
      <protection locked="0"/>
    </xf>
    <xf numFmtId="0" fontId="5" fillId="11" borderId="6" xfId="0" applyFont="1" applyFill="1" applyBorder="1" applyAlignment="1" applyProtection="1">
      <alignment horizontal="left" vertical="center" wrapText="1"/>
      <protection locked="0"/>
    </xf>
    <xf numFmtId="0" fontId="5" fillId="11" borderId="8" xfId="0" applyFont="1" applyFill="1" applyBorder="1" applyAlignment="1" applyProtection="1">
      <alignment horizontal="left" vertical="center" wrapText="1"/>
      <protection locked="0"/>
    </xf>
    <xf numFmtId="0" fontId="1" fillId="11" borderId="6" xfId="0" applyFont="1" applyFill="1" applyBorder="1" applyAlignment="1" applyProtection="1">
      <alignment horizontal="left" vertical="center" wrapText="1"/>
      <protection locked="0"/>
    </xf>
    <xf numFmtId="0" fontId="1" fillId="11" borderId="8"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2" fillId="5" borderId="8" xfId="0" applyFont="1" applyFill="1" applyBorder="1" applyAlignment="1" applyProtection="1">
      <alignment horizontal="left" vertical="center"/>
    </xf>
    <xf numFmtId="0" fontId="5" fillId="11" borderId="5" xfId="0" applyFont="1" applyFill="1" applyBorder="1" applyAlignment="1" applyProtection="1">
      <alignment horizontal="left" vertical="center" wrapText="1"/>
      <protection locked="0"/>
    </xf>
    <xf numFmtId="0" fontId="0" fillId="11" borderId="5" xfId="0" applyFill="1" applyBorder="1" applyAlignment="1" applyProtection="1">
      <alignment horizontal="left" vertical="center" wrapText="1"/>
      <protection locked="0"/>
    </xf>
    <xf numFmtId="0" fontId="14" fillId="5" borderId="5" xfId="0" applyFont="1" applyFill="1" applyBorder="1" applyAlignment="1" applyProtection="1">
      <alignment horizontal="right" wrapText="1"/>
    </xf>
    <xf numFmtId="0" fontId="1" fillId="5" borderId="5" xfId="0" applyFont="1" applyFill="1" applyBorder="1" applyAlignment="1" applyProtection="1">
      <alignment horizontal="right" wrapText="1"/>
    </xf>
    <xf numFmtId="0" fontId="1" fillId="5" borderId="5" xfId="0" applyFont="1" applyFill="1" applyBorder="1" applyAlignment="1" applyProtection="1">
      <alignment horizontal="right" vertical="center" wrapText="1"/>
    </xf>
    <xf numFmtId="49" fontId="1" fillId="0" borderId="5" xfId="0" applyNumberFormat="1" applyFont="1" applyFill="1" applyBorder="1" applyAlignment="1" applyProtection="1">
      <alignment horizontal="left"/>
    </xf>
    <xf numFmtId="0" fontId="1" fillId="0" borderId="5" xfId="0" applyNumberFormat="1" applyFont="1" applyFill="1" applyBorder="1" applyAlignment="1" applyProtection="1">
      <alignment horizontal="left"/>
    </xf>
    <xf numFmtId="0" fontId="2" fillId="5" borderId="5" xfId="0" applyFont="1" applyFill="1" applyBorder="1" applyAlignment="1" applyProtection="1">
      <alignment horizontal="center" vertical="center"/>
    </xf>
    <xf numFmtId="49" fontId="17" fillId="0" borderId="5" xfId="5" applyNumberFormat="1" applyFont="1" applyFill="1" applyBorder="1" applyAlignment="1" applyProtection="1">
      <alignment horizontal="left"/>
    </xf>
    <xf numFmtId="0" fontId="17" fillId="0" borderId="5" xfId="5" applyNumberFormat="1" applyFont="1" applyFill="1" applyBorder="1" applyAlignment="1" applyProtection="1">
      <alignment horizontal="left"/>
    </xf>
    <xf numFmtId="0" fontId="1" fillId="0" borderId="5" xfId="0" applyFont="1" applyBorder="1" applyAlignment="1" applyProtection="1">
      <alignment horizontal="left"/>
    </xf>
    <xf numFmtId="0" fontId="2" fillId="5" borderId="5" xfId="0" applyFont="1" applyFill="1" applyBorder="1" applyAlignment="1" applyProtection="1">
      <alignment horizontal="left" vertical="center"/>
    </xf>
    <xf numFmtId="49" fontId="5" fillId="0" borderId="5" xfId="0" applyNumberFormat="1" applyFont="1" applyFill="1" applyBorder="1" applyAlignment="1" applyProtection="1">
      <alignment horizontal="left"/>
    </xf>
    <xf numFmtId="0" fontId="5" fillId="0" borderId="5" xfId="0" applyNumberFormat="1" applyFont="1" applyFill="1" applyBorder="1" applyAlignment="1" applyProtection="1">
      <alignment horizontal="left"/>
    </xf>
    <xf numFmtId="0" fontId="2" fillId="5" borderId="5" xfId="0" applyNumberFormat="1" applyFont="1" applyFill="1" applyBorder="1" applyAlignment="1" applyProtection="1">
      <alignment horizontal="center"/>
    </xf>
    <xf numFmtId="0" fontId="1" fillId="10" borderId="5" xfId="1" applyNumberFormat="1" applyFont="1" applyFill="1" applyBorder="1" applyAlignment="1" applyProtection="1">
      <alignment horizontal="center"/>
      <protection locked="0"/>
    </xf>
    <xf numFmtId="0" fontId="0" fillId="10" borderId="5" xfId="1" applyNumberFormat="1" applyFont="1" applyFill="1" applyBorder="1" applyAlignment="1" applyProtection="1">
      <alignment horizontal="center"/>
      <protection locked="0"/>
    </xf>
    <xf numFmtId="0" fontId="2" fillId="5" borderId="5" xfId="0" applyFont="1" applyFill="1" applyBorder="1" applyAlignment="1" applyProtection="1">
      <alignment horizontal="center"/>
    </xf>
    <xf numFmtId="0" fontId="2" fillId="5" borderId="5" xfId="0" applyNumberFormat="1" applyFont="1" applyFill="1" applyBorder="1" applyAlignment="1" applyProtection="1">
      <alignment horizontal="center" wrapText="1"/>
    </xf>
    <xf numFmtId="0" fontId="22" fillId="0" borderId="5" xfId="0" applyNumberFormat="1" applyFont="1" applyFill="1" applyBorder="1" applyAlignment="1" applyProtection="1">
      <alignment horizontal="center" vertical="center" wrapText="1"/>
    </xf>
    <xf numFmtId="0" fontId="1" fillId="10" borderId="28" xfId="0" applyFont="1" applyFill="1" applyBorder="1" applyAlignment="1" applyProtection="1">
      <alignment horizontal="left" vertical="top" wrapText="1"/>
    </xf>
    <xf numFmtId="0" fontId="1" fillId="10" borderId="0" xfId="0" applyFont="1" applyFill="1" applyBorder="1" applyAlignment="1" applyProtection="1">
      <alignment horizontal="left" vertical="top" wrapText="1"/>
    </xf>
    <xf numFmtId="0" fontId="1" fillId="10" borderId="29" xfId="0" applyFont="1" applyFill="1" applyBorder="1" applyAlignment="1" applyProtection="1">
      <alignment horizontal="left" vertical="top" wrapText="1"/>
    </xf>
    <xf numFmtId="0" fontId="0" fillId="2" borderId="30" xfId="0" applyFill="1" applyBorder="1" applyAlignment="1" applyProtection="1">
      <alignment horizontal="left" wrapText="1"/>
    </xf>
    <xf numFmtId="0" fontId="0" fillId="2" borderId="31" xfId="0" applyFill="1" applyBorder="1" applyAlignment="1" applyProtection="1">
      <alignment horizontal="left" wrapText="1"/>
    </xf>
    <xf numFmtId="0" fontId="0" fillId="2" borderId="32" xfId="0" applyFill="1" applyBorder="1" applyAlignment="1" applyProtection="1">
      <alignment horizontal="left" wrapText="1"/>
    </xf>
    <xf numFmtId="0" fontId="20" fillId="5" borderId="5" xfId="0" applyFont="1" applyFill="1" applyBorder="1" applyAlignment="1" applyProtection="1">
      <alignment horizontal="right" wrapText="1"/>
    </xf>
    <xf numFmtId="0" fontId="0" fillId="0" borderId="5" xfId="0" applyNumberFormat="1" applyBorder="1" applyAlignment="1" applyProtection="1">
      <alignment horizontal="left"/>
    </xf>
    <xf numFmtId="0" fontId="1" fillId="2" borderId="28"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2" borderId="29" xfId="0" applyFont="1" applyFill="1" applyBorder="1" applyAlignment="1" applyProtection="1">
      <alignment horizontal="left" wrapText="1"/>
    </xf>
    <xf numFmtId="49" fontId="0" fillId="0" borderId="5" xfId="1" applyNumberFormat="1" applyFont="1" applyFill="1" applyBorder="1" applyAlignment="1" applyProtection="1">
      <alignment horizontal="center"/>
    </xf>
    <xf numFmtId="0" fontId="0" fillId="0" borderId="5" xfId="1" applyNumberFormat="1" applyFont="1" applyFill="1" applyBorder="1" applyAlignment="1" applyProtection="1">
      <alignment horizontal="center"/>
    </xf>
    <xf numFmtId="0" fontId="0" fillId="9" borderId="30" xfId="0" applyFill="1" applyBorder="1" applyAlignment="1" applyProtection="1">
      <alignment horizontal="left" vertical="top" wrapText="1"/>
    </xf>
    <xf numFmtId="0" fontId="0" fillId="9" borderId="31" xfId="0" applyFill="1" applyBorder="1" applyAlignment="1" applyProtection="1">
      <alignment horizontal="left" vertical="top" wrapText="1"/>
    </xf>
    <xf numFmtId="0" fontId="0" fillId="9" borderId="32" xfId="0" applyFill="1" applyBorder="1" applyAlignment="1" applyProtection="1">
      <alignment horizontal="left" vertical="top" wrapText="1"/>
    </xf>
    <xf numFmtId="0" fontId="18" fillId="9" borderId="5" xfId="0" applyFont="1" applyFill="1" applyBorder="1" applyAlignment="1" applyProtection="1">
      <alignment vertical="center" wrapText="1"/>
      <protection locked="0"/>
    </xf>
    <xf numFmtId="0" fontId="19" fillId="5" borderId="5" xfId="0" applyFont="1" applyFill="1" applyBorder="1" applyAlignment="1" applyProtection="1">
      <alignment vertical="center" wrapText="1"/>
    </xf>
    <xf numFmtId="0" fontId="18" fillId="9" borderId="5" xfId="0" applyFont="1" applyFill="1" applyBorder="1" applyAlignment="1" applyProtection="1">
      <alignment horizontal="center" vertical="center" wrapText="1"/>
      <protection locked="0"/>
    </xf>
    <xf numFmtId="0" fontId="18" fillId="0" borderId="5" xfId="0" applyFont="1" applyBorder="1" applyAlignment="1" applyProtection="1">
      <alignment horizontal="left" vertical="center" wrapText="1"/>
    </xf>
    <xf numFmtId="0" fontId="2" fillId="8" borderId="17" xfId="0" applyFont="1" applyFill="1" applyBorder="1" applyAlignment="1">
      <alignment horizontal="center" vertical="center"/>
    </xf>
    <xf numFmtId="0" fontId="2" fillId="8" borderId="0"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3" fillId="7" borderId="0" xfId="0" applyFont="1" applyFill="1" applyAlignment="1">
      <alignment horizontal="center"/>
    </xf>
  </cellXfs>
  <cellStyles count="6">
    <cellStyle name="Ongeldig" xfId="5" builtinId="27"/>
    <cellStyle name="Procent" xfId="1" builtinId="5"/>
    <cellStyle name="Procent 2" xfId="2" xr:uid="{00000000-0005-0000-0000-000001000000}"/>
    <cellStyle name="Standaard" xfId="0" builtinId="0"/>
    <cellStyle name="Standaard 2" xfId="3" xr:uid="{00000000-0005-0000-0000-000030000000}"/>
    <cellStyle name="Valuta" xfId="4" builtinId="4"/>
  </cellStyles>
  <dxfs count="11">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B3D3EB"/>
      <color rgb="FFFFFF99"/>
      <color rgb="FFFEDC98"/>
      <color rgb="FFE2545B"/>
      <color rgb="FFC2DD6D"/>
      <color rgb="FFCAE17F"/>
      <color rgb="FFF5C3E0"/>
      <color rgb="FFEB89C1"/>
      <color rgb="FFFDCC6B"/>
      <color rgb="FFEFA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xdr:row>
          <xdr:rowOff>165100</xdr:rowOff>
        </xdr:from>
        <xdr:to>
          <xdr:col>0</xdr:col>
          <xdr:colOff>952500</xdr:colOff>
          <xdr:row>21</xdr:row>
          <xdr:rowOff>31750</xdr:rowOff>
        </xdr:to>
        <xdr:sp macro="" textlink="">
          <xdr:nvSpPr>
            <xdr:cNvPr id="3075" name="Option Button 3" descr="exclusief btw"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exclusief btw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12700</xdr:rowOff>
        </xdr:from>
        <xdr:to>
          <xdr:col>0</xdr:col>
          <xdr:colOff>1898650</xdr:colOff>
          <xdr:row>22</xdr:row>
          <xdr:rowOff>31750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inclusief niet-recupereerbare btw</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2"/>
    <pageSetUpPr fitToPage="1"/>
  </sheetPr>
  <dimension ref="A1:F36"/>
  <sheetViews>
    <sheetView tabSelected="1" topLeftCell="A3" zoomScale="80" zoomScaleNormal="80" workbookViewId="0">
      <selection activeCell="B4" sqref="B4:E4"/>
    </sheetView>
  </sheetViews>
  <sheetFormatPr defaultColWidth="8.81640625" defaultRowHeight="12.5" x14ac:dyDescent="0.25"/>
  <cols>
    <col min="1" max="1" width="44.6328125" style="8" customWidth="1"/>
    <col min="2" max="2" width="15.6328125" style="6" customWidth="1"/>
    <col min="3" max="3" width="2.36328125" style="7" customWidth="1"/>
    <col min="4" max="4" width="44.6328125" style="6" customWidth="1"/>
    <col min="5" max="5" width="15.6328125" style="7" customWidth="1"/>
    <col min="6" max="6" width="14.54296875" style="7" customWidth="1"/>
    <col min="7" max="16384" width="8.81640625" style="8"/>
  </cols>
  <sheetData>
    <row r="1" spans="1:6" ht="25" x14ac:dyDescent="0.5">
      <c r="A1" s="109" t="s">
        <v>9</v>
      </c>
      <c r="B1" s="109"/>
      <c r="C1" s="109"/>
      <c r="D1" s="109"/>
      <c r="E1" s="109"/>
      <c r="F1" s="109"/>
    </row>
    <row r="2" spans="1:6" ht="25" x14ac:dyDescent="0.5">
      <c r="A2" s="23"/>
      <c r="B2" s="23"/>
      <c r="C2" s="23"/>
      <c r="D2" s="23"/>
      <c r="E2" s="23"/>
      <c r="F2" s="23"/>
    </row>
    <row r="3" spans="1:6" ht="13" x14ac:dyDescent="0.3">
      <c r="A3" s="35" t="s">
        <v>0</v>
      </c>
      <c r="B3" s="110"/>
      <c r="C3" s="111"/>
      <c r="D3" s="111"/>
      <c r="E3" s="111"/>
      <c r="F3" s="4"/>
    </row>
    <row r="4" spans="1:6" ht="13" x14ac:dyDescent="0.3">
      <c r="A4" s="35" t="s">
        <v>96</v>
      </c>
      <c r="B4" s="110"/>
      <c r="C4" s="110"/>
      <c r="D4" s="110"/>
      <c r="E4" s="110"/>
      <c r="F4" s="4"/>
    </row>
    <row r="5" spans="1:6" ht="13" x14ac:dyDescent="0.3">
      <c r="A5" s="35" t="s">
        <v>1</v>
      </c>
      <c r="B5" s="113"/>
      <c r="C5" s="113"/>
      <c r="D5" s="113"/>
      <c r="E5" s="113"/>
      <c r="F5" s="72"/>
    </row>
    <row r="6" spans="1:6" ht="13" x14ac:dyDescent="0.3">
      <c r="A6" s="9"/>
      <c r="B6" s="73"/>
      <c r="C6" s="73"/>
      <c r="D6" s="73"/>
      <c r="E6" s="73"/>
      <c r="F6" s="73"/>
    </row>
    <row r="7" spans="1:6" s="27" customFormat="1" ht="26" customHeight="1" x14ac:dyDescent="0.25">
      <c r="A7" s="114" t="s">
        <v>33</v>
      </c>
      <c r="B7" s="115"/>
      <c r="C7" s="74"/>
      <c r="D7" s="116" t="s">
        <v>97</v>
      </c>
      <c r="E7" s="117"/>
      <c r="F7" s="75"/>
    </row>
    <row r="8" spans="1:6" ht="13" x14ac:dyDescent="0.25">
      <c r="A8" s="76" t="s">
        <v>21</v>
      </c>
      <c r="B8" s="77">
        <f>Kostenplan!F19+Kostenplan!F31+Kostenplan!F43+Kostenplan!F55</f>
        <v>0</v>
      </c>
      <c r="C8" s="78"/>
      <c r="D8" s="76" t="s">
        <v>26</v>
      </c>
      <c r="E8" s="77">
        <f>Calc!B17</f>
        <v>0</v>
      </c>
      <c r="F8" s="73"/>
    </row>
    <row r="9" spans="1:6" ht="13" x14ac:dyDescent="0.25">
      <c r="A9" s="76" t="s">
        <v>22</v>
      </c>
      <c r="B9" s="77">
        <f>Kostenplan!F67</f>
        <v>0</v>
      </c>
      <c r="C9" s="78"/>
      <c r="D9" s="76" t="s">
        <v>27</v>
      </c>
      <c r="E9" s="77">
        <f>Calc!B18</f>
        <v>0</v>
      </c>
      <c r="F9" s="73"/>
    </row>
    <row r="10" spans="1:6" ht="13" x14ac:dyDescent="0.25">
      <c r="A10" s="76" t="s">
        <v>23</v>
      </c>
      <c r="B10" s="77">
        <f>Kostenplan!F79</f>
        <v>0</v>
      </c>
      <c r="C10" s="78"/>
      <c r="D10" s="76" t="s">
        <v>28</v>
      </c>
      <c r="E10" s="77">
        <f>Calc!B19</f>
        <v>0</v>
      </c>
      <c r="F10" s="73"/>
    </row>
    <row r="11" spans="1:6" ht="13" x14ac:dyDescent="0.25">
      <c r="A11" s="76" t="s">
        <v>24</v>
      </c>
      <c r="B11" s="77">
        <f>Kostenplan!F91</f>
        <v>0</v>
      </c>
      <c r="C11" s="78"/>
      <c r="D11" s="76" t="s">
        <v>29</v>
      </c>
      <c r="E11" s="77">
        <f>Calc!B20</f>
        <v>0</v>
      </c>
      <c r="F11" s="73"/>
    </row>
    <row r="12" spans="1:6" ht="13" x14ac:dyDescent="0.25">
      <c r="A12" s="76" t="s">
        <v>25</v>
      </c>
      <c r="B12" s="77">
        <f>Kostenplan!F103</f>
        <v>0</v>
      </c>
      <c r="C12" s="78"/>
      <c r="D12" s="76" t="s">
        <v>30</v>
      </c>
      <c r="E12" s="77">
        <f>Calc!B21</f>
        <v>0</v>
      </c>
      <c r="F12" s="73"/>
    </row>
    <row r="13" spans="1:6" ht="13" x14ac:dyDescent="0.25">
      <c r="A13" s="76" t="s">
        <v>20</v>
      </c>
      <c r="B13" s="77">
        <f>Kostenplan!F115</f>
        <v>0</v>
      </c>
      <c r="C13" s="78"/>
      <c r="D13" s="76" t="s">
        <v>74</v>
      </c>
      <c r="E13" s="77">
        <f>Calc!B22</f>
        <v>0</v>
      </c>
      <c r="F13" s="73"/>
    </row>
    <row r="14" spans="1:6" ht="13" x14ac:dyDescent="0.25">
      <c r="A14" s="76"/>
      <c r="B14" s="77"/>
      <c r="C14" s="78"/>
      <c r="D14" s="76" t="s">
        <v>31</v>
      </c>
      <c r="E14" s="77">
        <f>Calc!B23</f>
        <v>0</v>
      </c>
      <c r="F14" s="73"/>
    </row>
    <row r="15" spans="1:6" ht="13" x14ac:dyDescent="0.25">
      <c r="A15" s="76"/>
      <c r="B15" s="77"/>
      <c r="C15" s="78"/>
      <c r="D15" s="76" t="s">
        <v>99</v>
      </c>
      <c r="E15" s="77">
        <f>Calc!B24</f>
        <v>0</v>
      </c>
      <c r="F15" s="73"/>
    </row>
    <row r="16" spans="1:6" ht="26" customHeight="1" x14ac:dyDescent="0.25">
      <c r="A16" s="79" t="s">
        <v>16</v>
      </c>
      <c r="B16" s="77">
        <f>SUM(B8:B15)</f>
        <v>0</v>
      </c>
      <c r="C16" s="80"/>
      <c r="D16" s="79" t="s">
        <v>32</v>
      </c>
      <c r="E16" s="77">
        <f>SUM(E8:E15)</f>
        <v>0</v>
      </c>
      <c r="F16" s="73"/>
    </row>
    <row r="17" spans="1:6" ht="13" x14ac:dyDescent="0.3">
      <c r="A17" s="9"/>
      <c r="B17" s="73"/>
      <c r="C17" s="73"/>
      <c r="D17" s="73"/>
      <c r="E17" s="73"/>
      <c r="F17" s="73"/>
    </row>
    <row r="18" spans="1:6" s="9" customFormat="1" ht="12.75" customHeight="1" x14ac:dyDescent="0.3">
      <c r="A18" s="130" t="s">
        <v>19</v>
      </c>
      <c r="B18" s="131"/>
      <c r="C18" s="131"/>
      <c r="D18" s="132"/>
      <c r="E18" s="15"/>
      <c r="F18" s="14"/>
    </row>
    <row r="20" spans="1:6" ht="13" x14ac:dyDescent="0.3">
      <c r="A20" s="10" t="s">
        <v>8</v>
      </c>
      <c r="C20" s="6"/>
    </row>
    <row r="21" spans="1:6" x14ac:dyDescent="0.25">
      <c r="A21" s="81"/>
      <c r="C21" s="6"/>
    </row>
    <row r="22" spans="1:6" ht="13.5" customHeight="1" x14ac:dyDescent="0.25">
      <c r="A22" s="81"/>
      <c r="C22" s="6"/>
    </row>
    <row r="23" spans="1:6" ht="13" thickBot="1" x14ac:dyDescent="0.3">
      <c r="C23" s="6"/>
    </row>
    <row r="24" spans="1:6" ht="127.5" hidden="1" customHeight="1" x14ac:dyDescent="0.25">
      <c r="A24" s="112"/>
      <c r="B24" s="112"/>
      <c r="C24" s="112"/>
      <c r="D24" s="112"/>
      <c r="E24" s="112"/>
      <c r="F24" s="112"/>
    </row>
    <row r="25" spans="1:6" ht="14" hidden="1" customHeight="1" x14ac:dyDescent="0.25">
      <c r="A25" s="24"/>
      <c r="B25" s="24"/>
      <c r="C25" s="24"/>
      <c r="D25" s="24"/>
      <c r="E25" s="24"/>
      <c r="F25" s="24"/>
    </row>
    <row r="26" spans="1:6" ht="21" customHeight="1" x14ac:dyDescent="0.4">
      <c r="A26" s="121" t="s">
        <v>13</v>
      </c>
      <c r="B26" s="122"/>
      <c r="C26" s="122"/>
      <c r="D26" s="122"/>
      <c r="E26" s="123"/>
      <c r="F26" s="88"/>
    </row>
    <row r="27" spans="1:6" ht="27.75" customHeight="1" x14ac:dyDescent="0.25">
      <c r="A27" s="124" t="s">
        <v>104</v>
      </c>
      <c r="B27" s="125"/>
      <c r="C27" s="125"/>
      <c r="D27" s="125"/>
      <c r="E27" s="126"/>
      <c r="F27"/>
    </row>
    <row r="28" spans="1:6" ht="13.25" customHeight="1" x14ac:dyDescent="0.25">
      <c r="A28" s="127" t="s">
        <v>103</v>
      </c>
      <c r="B28" s="128"/>
      <c r="C28" s="128"/>
      <c r="D28" s="128"/>
      <c r="E28" s="129"/>
      <c r="F28"/>
    </row>
    <row r="29" spans="1:6" ht="14.5" customHeight="1" thickBot="1" x14ac:dyDescent="0.3">
      <c r="A29" s="118" t="s">
        <v>106</v>
      </c>
      <c r="B29" s="119"/>
      <c r="C29" s="119"/>
      <c r="D29" s="119"/>
      <c r="E29" s="120"/>
    </row>
    <row r="30" spans="1:6" x14ac:dyDescent="0.25">
      <c r="A30" s="11"/>
      <c r="B30" s="13"/>
      <c r="C30" s="12"/>
      <c r="D30" s="13"/>
    </row>
    <row r="31" spans="1:6" x14ac:dyDescent="0.25">
      <c r="A31" s="11"/>
      <c r="B31" s="13"/>
      <c r="C31" s="12"/>
      <c r="D31" s="13"/>
    </row>
    <row r="32" spans="1:6" x14ac:dyDescent="0.25">
      <c r="A32" s="11"/>
      <c r="B32" s="13"/>
      <c r="C32" s="12"/>
      <c r="D32" s="13"/>
    </row>
    <row r="33" spans="1:4" x14ac:dyDescent="0.25">
      <c r="A33" s="11"/>
      <c r="B33" s="13"/>
      <c r="C33" s="12"/>
      <c r="D33" s="13"/>
    </row>
    <row r="34" spans="1:4" x14ac:dyDescent="0.25">
      <c r="A34" s="11"/>
      <c r="B34" s="13"/>
      <c r="C34" s="12"/>
      <c r="D34" s="13"/>
    </row>
    <row r="35" spans="1:4" x14ac:dyDescent="0.25">
      <c r="A35" s="11"/>
      <c r="B35" s="13"/>
      <c r="C35" s="12"/>
      <c r="D35" s="13"/>
    </row>
    <row r="36" spans="1:4" x14ac:dyDescent="0.25">
      <c r="A36" s="11"/>
      <c r="B36" s="13"/>
      <c r="C36" s="12"/>
      <c r="D36" s="13"/>
    </row>
  </sheetData>
  <sheetProtection algorithmName="SHA-512" hashValue="EJ1I66SCSl55RqSqN7v2MKCXw/21GfRS6z+VPcDLZYXMQNdlJBlG42wtmV32tf+yE0yVLauy92fG4o4g67aC2Q==" saltValue="5yxrR0//AxiMdomKS4miMw==" spinCount="100000" sheet="1" selectLockedCells="1"/>
  <protectedRanges>
    <protectedRange sqref="B3:E4" name="Samenvatting"/>
  </protectedRanges>
  <mergeCells count="12">
    <mergeCell ref="A29:E29"/>
    <mergeCell ref="A26:E26"/>
    <mergeCell ref="A27:E27"/>
    <mergeCell ref="A28:E28"/>
    <mergeCell ref="A18:D18"/>
    <mergeCell ref="A1:F1"/>
    <mergeCell ref="B3:E3"/>
    <mergeCell ref="A24:F24"/>
    <mergeCell ref="B5:E5"/>
    <mergeCell ref="A7:B7"/>
    <mergeCell ref="D7:E7"/>
    <mergeCell ref="B4:E4"/>
  </mergeCells>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locked="0" defaultSize="0" autoFill="0" autoLine="0" autoPict="0" altText="exclusief btw">
                <anchor moveWithCells="1">
                  <from>
                    <xdr:col>0</xdr:col>
                    <xdr:colOff>38100</xdr:colOff>
                    <xdr:row>19</xdr:row>
                    <xdr:rowOff>165100</xdr:rowOff>
                  </from>
                  <to>
                    <xdr:col>0</xdr:col>
                    <xdr:colOff>952500</xdr:colOff>
                    <xdr:row>21</xdr:row>
                    <xdr:rowOff>31750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from>
                    <xdr:col>0</xdr:col>
                    <xdr:colOff>38100</xdr:colOff>
                    <xdr:row>21</xdr:row>
                    <xdr:rowOff>12700</xdr:rowOff>
                  </from>
                  <to>
                    <xdr:col>0</xdr:col>
                    <xdr:colOff>1898650</xdr:colOff>
                    <xdr:row>22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FC8E-361C-4EF3-9C17-41425E097316}">
  <sheetPr>
    <tabColor rgb="FFFEDC98"/>
    <pageSetUpPr fitToPage="1"/>
  </sheetPr>
  <dimension ref="A1:F119"/>
  <sheetViews>
    <sheetView zoomScale="80" zoomScaleNormal="80" zoomScalePageLayoutView="40" workbookViewId="0">
      <pane ySplit="7" topLeftCell="A110" activePane="bottomLeft" state="frozen"/>
      <selection pane="bottomLeft" activeCell="C112" sqref="C112"/>
    </sheetView>
  </sheetViews>
  <sheetFormatPr defaultColWidth="8.81640625" defaultRowHeight="12.5" x14ac:dyDescent="0.25"/>
  <cols>
    <col min="1" max="1" width="41" style="4" customWidth="1"/>
    <col min="2" max="5" width="15.6328125" style="4" customWidth="1"/>
    <col min="6" max="6" width="14.81640625" style="18" customWidth="1"/>
    <col min="7" max="16384" width="8.81640625" style="4"/>
  </cols>
  <sheetData>
    <row r="1" spans="1:6" ht="25" x14ac:dyDescent="0.5">
      <c r="A1" s="41" t="s">
        <v>94</v>
      </c>
      <c r="B1" s="16"/>
      <c r="F1" s="17"/>
    </row>
    <row r="2" spans="1:6" ht="18" x14ac:dyDescent="0.4">
      <c r="A2" s="16"/>
      <c r="B2" s="16"/>
      <c r="D2" s="71"/>
      <c r="F2" s="17"/>
    </row>
    <row r="3" spans="1:6" ht="13.5" customHeight="1" x14ac:dyDescent="0.3">
      <c r="A3" s="35" t="s">
        <v>0</v>
      </c>
      <c r="B3" s="157">
        <f>Samenvatting!B3</f>
        <v>0</v>
      </c>
      <c r="C3" s="158"/>
      <c r="D3" s="158"/>
      <c r="E3" s="158"/>
      <c r="F3" s="158"/>
    </row>
    <row r="4" spans="1:6" s="8" customFormat="1" ht="13" x14ac:dyDescent="0.3">
      <c r="A4" s="35" t="s">
        <v>96</v>
      </c>
      <c r="B4" s="154">
        <f>Samenvatting!B4</f>
        <v>0</v>
      </c>
      <c r="C4" s="155"/>
      <c r="D4" s="155"/>
      <c r="E4" s="155"/>
      <c r="F4" s="155"/>
    </row>
    <row r="5" spans="1:6" ht="13.5" customHeight="1" x14ac:dyDescent="0.3">
      <c r="A5" s="35" t="s">
        <v>1</v>
      </c>
      <c r="B5" s="159">
        <f>Samenvatting!B5</f>
        <v>0</v>
      </c>
      <c r="C5" s="159"/>
      <c r="D5" s="159"/>
      <c r="E5" s="159"/>
      <c r="F5" s="159"/>
    </row>
    <row r="6" spans="1:6" s="1" customFormat="1" ht="12.75" customHeight="1" x14ac:dyDescent="0.3">
      <c r="F6" s="19"/>
    </row>
    <row r="7" spans="1:6" s="22" customFormat="1" ht="40" customHeight="1" x14ac:dyDescent="0.25">
      <c r="A7" s="156" t="s">
        <v>41</v>
      </c>
      <c r="B7" s="156"/>
      <c r="C7" s="156"/>
      <c r="D7" s="156"/>
      <c r="E7" s="156"/>
      <c r="F7" s="25" t="s">
        <v>42</v>
      </c>
    </row>
    <row r="8" spans="1:6" s="1" customFormat="1" ht="26" customHeight="1" x14ac:dyDescent="0.3">
      <c r="A8" s="146" t="s">
        <v>34</v>
      </c>
      <c r="B8" s="147"/>
      <c r="C8" s="147"/>
      <c r="D8" s="147"/>
      <c r="E8" s="147"/>
      <c r="F8" s="148"/>
    </row>
    <row r="9" spans="1:6" x14ac:dyDescent="0.25">
      <c r="A9" s="149"/>
      <c r="B9" s="149"/>
      <c r="C9" s="149"/>
      <c r="D9" s="149"/>
      <c r="E9" s="149"/>
      <c r="F9" s="96"/>
    </row>
    <row r="10" spans="1:6" x14ac:dyDescent="0.25">
      <c r="A10" s="149"/>
      <c r="B10" s="149"/>
      <c r="C10" s="149"/>
      <c r="D10" s="149"/>
      <c r="E10" s="149"/>
      <c r="F10" s="96"/>
    </row>
    <row r="11" spans="1:6" x14ac:dyDescent="0.25">
      <c r="A11" s="149"/>
      <c r="B11" s="149"/>
      <c r="C11" s="149"/>
      <c r="D11" s="149"/>
      <c r="E11" s="149"/>
      <c r="F11" s="96"/>
    </row>
    <row r="12" spans="1:6" x14ac:dyDescent="0.25">
      <c r="A12" s="149"/>
      <c r="B12" s="149"/>
      <c r="C12" s="149"/>
      <c r="D12" s="149"/>
      <c r="E12" s="149"/>
      <c r="F12" s="96"/>
    </row>
    <row r="13" spans="1:6" x14ac:dyDescent="0.25">
      <c r="A13" s="150"/>
      <c r="B13" s="150"/>
      <c r="C13" s="150"/>
      <c r="D13" s="150"/>
      <c r="E13" s="150"/>
      <c r="F13" s="96"/>
    </row>
    <row r="14" spans="1:6" x14ac:dyDescent="0.25">
      <c r="A14" s="150"/>
      <c r="B14" s="150"/>
      <c r="C14" s="150"/>
      <c r="D14" s="150"/>
      <c r="E14" s="150"/>
      <c r="F14" s="96"/>
    </row>
    <row r="15" spans="1:6" x14ac:dyDescent="0.25">
      <c r="A15" s="150"/>
      <c r="B15" s="150"/>
      <c r="C15" s="150"/>
      <c r="D15" s="150"/>
      <c r="E15" s="150"/>
      <c r="F15" s="96"/>
    </row>
    <row r="16" spans="1:6" x14ac:dyDescent="0.25">
      <c r="A16" s="150"/>
      <c r="B16" s="150"/>
      <c r="C16" s="150"/>
      <c r="D16" s="150"/>
      <c r="E16" s="150"/>
      <c r="F16" s="96"/>
    </row>
    <row r="17" spans="1:6" x14ac:dyDescent="0.25">
      <c r="A17" s="150"/>
      <c r="B17" s="150"/>
      <c r="C17" s="150"/>
      <c r="D17" s="150"/>
      <c r="E17" s="150"/>
      <c r="F17" s="96"/>
    </row>
    <row r="18" spans="1:6" x14ac:dyDescent="0.25">
      <c r="A18" s="150"/>
      <c r="B18" s="150"/>
      <c r="C18" s="150"/>
      <c r="D18" s="150"/>
      <c r="E18" s="150"/>
      <c r="F18" s="96"/>
    </row>
    <row r="19" spans="1:6" x14ac:dyDescent="0.25">
      <c r="A19" s="153" t="s">
        <v>43</v>
      </c>
      <c r="B19" s="153"/>
      <c r="C19" s="153"/>
      <c r="D19" s="153"/>
      <c r="E19" s="153"/>
      <c r="F19" s="97">
        <f>SUM(F9:F18)</f>
        <v>0</v>
      </c>
    </row>
    <row r="20" spans="1:6" ht="26" customHeight="1" x14ac:dyDescent="0.25">
      <c r="A20" s="146" t="s">
        <v>49</v>
      </c>
      <c r="B20" s="147"/>
      <c r="C20" s="147"/>
      <c r="D20" s="147"/>
      <c r="E20" s="147"/>
      <c r="F20" s="148"/>
    </row>
    <row r="21" spans="1:6" x14ac:dyDescent="0.25">
      <c r="A21" s="149"/>
      <c r="B21" s="149"/>
      <c r="C21" s="149"/>
      <c r="D21" s="149"/>
      <c r="E21" s="149"/>
      <c r="F21" s="98"/>
    </row>
    <row r="22" spans="1:6" x14ac:dyDescent="0.25">
      <c r="A22" s="149"/>
      <c r="B22" s="149"/>
      <c r="C22" s="149"/>
      <c r="D22" s="149"/>
      <c r="E22" s="149"/>
      <c r="F22" s="98"/>
    </row>
    <row r="23" spans="1:6" x14ac:dyDescent="0.25">
      <c r="A23" s="149"/>
      <c r="B23" s="149"/>
      <c r="C23" s="149"/>
      <c r="D23" s="149"/>
      <c r="E23" s="149"/>
      <c r="F23" s="98"/>
    </row>
    <row r="24" spans="1:6" x14ac:dyDescent="0.25">
      <c r="A24" s="149"/>
      <c r="B24" s="149"/>
      <c r="C24" s="149"/>
      <c r="D24" s="149"/>
      <c r="E24" s="149"/>
      <c r="F24" s="98"/>
    </row>
    <row r="25" spans="1:6" x14ac:dyDescent="0.25">
      <c r="A25" s="150"/>
      <c r="B25" s="150"/>
      <c r="C25" s="150"/>
      <c r="D25" s="150"/>
      <c r="E25" s="150"/>
      <c r="F25" s="98"/>
    </row>
    <row r="26" spans="1:6" x14ac:dyDescent="0.25">
      <c r="A26" s="150"/>
      <c r="B26" s="150"/>
      <c r="C26" s="150"/>
      <c r="D26" s="150"/>
      <c r="E26" s="150"/>
      <c r="F26" s="98"/>
    </row>
    <row r="27" spans="1:6" x14ac:dyDescent="0.25">
      <c r="A27" s="150"/>
      <c r="B27" s="150"/>
      <c r="C27" s="150"/>
      <c r="D27" s="150"/>
      <c r="E27" s="150"/>
      <c r="F27" s="98"/>
    </row>
    <row r="28" spans="1:6" x14ac:dyDescent="0.25">
      <c r="A28" s="150"/>
      <c r="B28" s="150"/>
      <c r="C28" s="150"/>
      <c r="D28" s="150"/>
      <c r="E28" s="150"/>
      <c r="F28" s="98"/>
    </row>
    <row r="29" spans="1:6" x14ac:dyDescent="0.25">
      <c r="A29" s="150"/>
      <c r="B29" s="150"/>
      <c r="C29" s="150"/>
      <c r="D29" s="150"/>
      <c r="E29" s="150"/>
      <c r="F29" s="98"/>
    </row>
    <row r="30" spans="1:6" x14ac:dyDescent="0.25">
      <c r="A30" s="150"/>
      <c r="B30" s="150"/>
      <c r="C30" s="150"/>
      <c r="D30" s="150"/>
      <c r="E30" s="150"/>
      <c r="F30" s="98"/>
    </row>
    <row r="31" spans="1:6" x14ac:dyDescent="0.25">
      <c r="A31" s="152" t="s">
        <v>43</v>
      </c>
      <c r="B31" s="152"/>
      <c r="C31" s="152"/>
      <c r="D31" s="152"/>
      <c r="E31" s="152"/>
      <c r="F31" s="99">
        <f>SUM(F21:F30)</f>
        <v>0</v>
      </c>
    </row>
    <row r="32" spans="1:6" ht="26" customHeight="1" x14ac:dyDescent="0.25">
      <c r="A32" s="26" t="s">
        <v>44</v>
      </c>
      <c r="B32" s="20" t="s">
        <v>46</v>
      </c>
      <c r="C32" s="20" t="s">
        <v>47</v>
      </c>
      <c r="D32" s="20" t="s">
        <v>48</v>
      </c>
      <c r="E32" s="20" t="s">
        <v>47</v>
      </c>
      <c r="F32" s="21" t="s">
        <v>45</v>
      </c>
    </row>
    <row r="33" spans="1:6" x14ac:dyDescent="0.25">
      <c r="A33" s="90"/>
      <c r="B33" s="91"/>
      <c r="C33" s="92"/>
      <c r="D33" s="92"/>
      <c r="E33" s="92"/>
      <c r="F33" s="99">
        <f>(B33*C33+D33*E33)*17</f>
        <v>0</v>
      </c>
    </row>
    <row r="34" spans="1:6" x14ac:dyDescent="0.25">
      <c r="A34" s="90"/>
      <c r="B34" s="93"/>
      <c r="C34" s="92"/>
      <c r="D34" s="92"/>
      <c r="E34" s="92"/>
      <c r="F34" s="99">
        <f>(B34*C34+D34*E34)*17</f>
        <v>0</v>
      </c>
    </row>
    <row r="35" spans="1:6" x14ac:dyDescent="0.25">
      <c r="A35" s="90"/>
      <c r="B35" s="93"/>
      <c r="C35" s="92"/>
      <c r="D35" s="92"/>
      <c r="E35" s="92"/>
      <c r="F35" s="99">
        <f t="shared" ref="F35:F42" si="0">(B35*C35+D35*E35)*17</f>
        <v>0</v>
      </c>
    </row>
    <row r="36" spans="1:6" x14ac:dyDescent="0.25">
      <c r="A36" s="90"/>
      <c r="B36" s="93"/>
      <c r="C36" s="92"/>
      <c r="D36" s="92"/>
      <c r="E36" s="92"/>
      <c r="F36" s="99">
        <f t="shared" si="0"/>
        <v>0</v>
      </c>
    </row>
    <row r="37" spans="1:6" x14ac:dyDescent="0.25">
      <c r="A37" s="94"/>
      <c r="B37" s="95"/>
      <c r="C37" s="92"/>
      <c r="D37" s="92"/>
      <c r="E37" s="92"/>
      <c r="F37" s="99">
        <f t="shared" si="0"/>
        <v>0</v>
      </c>
    </row>
    <row r="38" spans="1:6" x14ac:dyDescent="0.25">
      <c r="A38" s="94"/>
      <c r="B38" s="95"/>
      <c r="C38" s="92"/>
      <c r="D38" s="92"/>
      <c r="E38" s="92"/>
      <c r="F38" s="99">
        <f t="shared" si="0"/>
        <v>0</v>
      </c>
    </row>
    <row r="39" spans="1:6" x14ac:dyDescent="0.25">
      <c r="A39" s="94"/>
      <c r="B39" s="95"/>
      <c r="C39" s="92"/>
      <c r="D39" s="92"/>
      <c r="E39" s="92"/>
      <c r="F39" s="99">
        <f t="shared" si="0"/>
        <v>0</v>
      </c>
    </row>
    <row r="40" spans="1:6" x14ac:dyDescent="0.25">
      <c r="A40" s="94"/>
      <c r="B40" s="95"/>
      <c r="C40" s="92"/>
      <c r="D40" s="92"/>
      <c r="E40" s="92"/>
      <c r="F40" s="99">
        <f t="shared" si="0"/>
        <v>0</v>
      </c>
    </row>
    <row r="41" spans="1:6" x14ac:dyDescent="0.25">
      <c r="A41" s="94"/>
      <c r="B41" s="95"/>
      <c r="C41" s="92"/>
      <c r="D41" s="92"/>
      <c r="E41" s="92"/>
      <c r="F41" s="99">
        <f t="shared" si="0"/>
        <v>0</v>
      </c>
    </row>
    <row r="42" spans="1:6" x14ac:dyDescent="0.25">
      <c r="A42" s="94"/>
      <c r="B42" s="95"/>
      <c r="C42" s="92"/>
      <c r="D42" s="92"/>
      <c r="E42" s="92"/>
      <c r="F42" s="99">
        <f t="shared" si="0"/>
        <v>0</v>
      </c>
    </row>
    <row r="43" spans="1:6" x14ac:dyDescent="0.25">
      <c r="A43" s="152" t="s">
        <v>43</v>
      </c>
      <c r="B43" s="152"/>
      <c r="C43" s="152"/>
      <c r="D43" s="152"/>
      <c r="E43" s="152"/>
      <c r="F43" s="99">
        <f>SUM(F33:F42)</f>
        <v>0</v>
      </c>
    </row>
    <row r="44" spans="1:6" ht="26" customHeight="1" x14ac:dyDescent="0.25">
      <c r="A44" s="146" t="s">
        <v>35</v>
      </c>
      <c r="B44" s="147"/>
      <c r="C44" s="147"/>
      <c r="D44" s="147"/>
      <c r="E44" s="147"/>
      <c r="F44" s="148"/>
    </row>
    <row r="45" spans="1:6" x14ac:dyDescent="0.25">
      <c r="A45" s="149"/>
      <c r="B45" s="149"/>
      <c r="C45" s="149"/>
      <c r="D45" s="149"/>
      <c r="E45" s="149"/>
      <c r="F45" s="100"/>
    </row>
    <row r="46" spans="1:6" x14ac:dyDescent="0.25">
      <c r="A46" s="149"/>
      <c r="B46" s="149"/>
      <c r="C46" s="149"/>
      <c r="D46" s="149"/>
      <c r="E46" s="149"/>
      <c r="F46" s="96"/>
    </row>
    <row r="47" spans="1:6" x14ac:dyDescent="0.25">
      <c r="A47" s="149"/>
      <c r="B47" s="149"/>
      <c r="C47" s="149"/>
      <c r="D47" s="149"/>
      <c r="E47" s="149"/>
      <c r="F47" s="96"/>
    </row>
    <row r="48" spans="1:6" x14ac:dyDescent="0.25">
      <c r="A48" s="149"/>
      <c r="B48" s="149"/>
      <c r="C48" s="149"/>
      <c r="D48" s="149"/>
      <c r="E48" s="149"/>
      <c r="F48" s="96"/>
    </row>
    <row r="49" spans="1:6" x14ac:dyDescent="0.25">
      <c r="A49" s="150"/>
      <c r="B49" s="150"/>
      <c r="C49" s="150"/>
      <c r="D49" s="150"/>
      <c r="E49" s="150"/>
      <c r="F49" s="96"/>
    </row>
    <row r="50" spans="1:6" x14ac:dyDescent="0.25">
      <c r="A50" s="150"/>
      <c r="B50" s="150"/>
      <c r="C50" s="150"/>
      <c r="D50" s="150"/>
      <c r="E50" s="150"/>
      <c r="F50" s="96"/>
    </row>
    <row r="51" spans="1:6" x14ac:dyDescent="0.25">
      <c r="A51" s="150"/>
      <c r="B51" s="150"/>
      <c r="C51" s="150"/>
      <c r="D51" s="150"/>
      <c r="E51" s="150"/>
      <c r="F51" s="96"/>
    </row>
    <row r="52" spans="1:6" x14ac:dyDescent="0.25">
      <c r="A52" s="150"/>
      <c r="B52" s="150"/>
      <c r="C52" s="150"/>
      <c r="D52" s="150"/>
      <c r="E52" s="150"/>
      <c r="F52" s="96"/>
    </row>
    <row r="53" spans="1:6" x14ac:dyDescent="0.25">
      <c r="A53" s="150"/>
      <c r="B53" s="150"/>
      <c r="C53" s="150"/>
      <c r="D53" s="150"/>
      <c r="E53" s="150"/>
      <c r="F53" s="96"/>
    </row>
    <row r="54" spans="1:6" x14ac:dyDescent="0.25">
      <c r="A54" s="150"/>
      <c r="B54" s="150"/>
      <c r="C54" s="150"/>
      <c r="D54" s="150"/>
      <c r="E54" s="150"/>
      <c r="F54" s="96"/>
    </row>
    <row r="55" spans="1:6" ht="13" x14ac:dyDescent="0.3">
      <c r="A55" s="151" t="s">
        <v>43</v>
      </c>
      <c r="B55" s="151"/>
      <c r="C55" s="151"/>
      <c r="D55" s="151"/>
      <c r="E55" s="151"/>
      <c r="F55" s="97">
        <f>SUM(F45:F54)</f>
        <v>0</v>
      </c>
    </row>
    <row r="56" spans="1:6" ht="26" customHeight="1" x14ac:dyDescent="0.25">
      <c r="A56" s="146" t="s">
        <v>37</v>
      </c>
      <c r="B56" s="147"/>
      <c r="C56" s="147"/>
      <c r="D56" s="147"/>
      <c r="E56" s="147"/>
      <c r="F56" s="148"/>
    </row>
    <row r="57" spans="1:6" x14ac:dyDescent="0.25">
      <c r="A57" s="149"/>
      <c r="B57" s="149"/>
      <c r="C57" s="149"/>
      <c r="D57" s="149"/>
      <c r="E57" s="149"/>
      <c r="F57" s="96"/>
    </row>
    <row r="58" spans="1:6" x14ac:dyDescent="0.25">
      <c r="A58" s="149"/>
      <c r="B58" s="149"/>
      <c r="C58" s="149"/>
      <c r="D58" s="149"/>
      <c r="E58" s="149"/>
      <c r="F58" s="96"/>
    </row>
    <row r="59" spans="1:6" x14ac:dyDescent="0.25">
      <c r="A59" s="149"/>
      <c r="B59" s="149"/>
      <c r="C59" s="149"/>
      <c r="D59" s="149"/>
      <c r="E59" s="149"/>
      <c r="F59" s="96"/>
    </row>
    <row r="60" spans="1:6" x14ac:dyDescent="0.25">
      <c r="A60" s="149"/>
      <c r="B60" s="149"/>
      <c r="C60" s="149"/>
      <c r="D60" s="149"/>
      <c r="E60" s="149"/>
      <c r="F60" s="96"/>
    </row>
    <row r="61" spans="1:6" x14ac:dyDescent="0.25">
      <c r="A61" s="150"/>
      <c r="B61" s="150"/>
      <c r="C61" s="150"/>
      <c r="D61" s="150"/>
      <c r="E61" s="150"/>
      <c r="F61" s="96"/>
    </row>
    <row r="62" spans="1:6" x14ac:dyDescent="0.25">
      <c r="A62" s="150"/>
      <c r="B62" s="150"/>
      <c r="C62" s="150"/>
      <c r="D62" s="150"/>
      <c r="E62" s="150"/>
      <c r="F62" s="96"/>
    </row>
    <row r="63" spans="1:6" x14ac:dyDescent="0.25">
      <c r="A63" s="150"/>
      <c r="B63" s="150"/>
      <c r="C63" s="150"/>
      <c r="D63" s="150"/>
      <c r="E63" s="150"/>
      <c r="F63" s="96"/>
    </row>
    <row r="64" spans="1:6" x14ac:dyDescent="0.25">
      <c r="A64" s="150"/>
      <c r="B64" s="150"/>
      <c r="C64" s="150"/>
      <c r="D64" s="150"/>
      <c r="E64" s="150"/>
      <c r="F64" s="96"/>
    </row>
    <row r="65" spans="1:6" x14ac:dyDescent="0.25">
      <c r="A65" s="150"/>
      <c r="B65" s="150"/>
      <c r="C65" s="150"/>
      <c r="D65" s="150"/>
      <c r="E65" s="150"/>
      <c r="F65" s="96"/>
    </row>
    <row r="66" spans="1:6" x14ac:dyDescent="0.25">
      <c r="A66" s="150"/>
      <c r="B66" s="150"/>
      <c r="C66" s="150"/>
      <c r="D66" s="150"/>
      <c r="E66" s="150"/>
      <c r="F66" s="96"/>
    </row>
    <row r="67" spans="1:6" ht="13" x14ac:dyDescent="0.3">
      <c r="A67" s="151" t="s">
        <v>43</v>
      </c>
      <c r="B67" s="151"/>
      <c r="C67" s="151"/>
      <c r="D67" s="151"/>
      <c r="E67" s="151"/>
      <c r="F67" s="97">
        <f>SUM(F57:F66)</f>
        <v>0</v>
      </c>
    </row>
    <row r="68" spans="1:6" ht="26" customHeight="1" x14ac:dyDescent="0.25">
      <c r="A68" s="146" t="s">
        <v>38</v>
      </c>
      <c r="B68" s="147"/>
      <c r="C68" s="147"/>
      <c r="D68" s="147"/>
      <c r="E68" s="147"/>
      <c r="F68" s="148"/>
    </row>
    <row r="69" spans="1:6" x14ac:dyDescent="0.25">
      <c r="A69" s="149"/>
      <c r="B69" s="149"/>
      <c r="C69" s="149"/>
      <c r="D69" s="149"/>
      <c r="E69" s="149"/>
      <c r="F69" s="96"/>
    </row>
    <row r="70" spans="1:6" x14ac:dyDescent="0.25">
      <c r="A70" s="149"/>
      <c r="B70" s="149"/>
      <c r="C70" s="149"/>
      <c r="D70" s="149"/>
      <c r="E70" s="149"/>
      <c r="F70" s="96"/>
    </row>
    <row r="71" spans="1:6" x14ac:dyDescent="0.25">
      <c r="A71" s="149"/>
      <c r="B71" s="149"/>
      <c r="C71" s="149"/>
      <c r="D71" s="149"/>
      <c r="E71" s="149"/>
      <c r="F71" s="96"/>
    </row>
    <row r="72" spans="1:6" x14ac:dyDescent="0.25">
      <c r="A72" s="149"/>
      <c r="B72" s="149"/>
      <c r="C72" s="149"/>
      <c r="D72" s="149"/>
      <c r="E72" s="149"/>
      <c r="F72" s="96"/>
    </row>
    <row r="73" spans="1:6" x14ac:dyDescent="0.25">
      <c r="A73" s="150"/>
      <c r="B73" s="150"/>
      <c r="C73" s="150"/>
      <c r="D73" s="150"/>
      <c r="E73" s="150"/>
      <c r="F73" s="96"/>
    </row>
    <row r="74" spans="1:6" x14ac:dyDescent="0.25">
      <c r="A74" s="150"/>
      <c r="B74" s="150"/>
      <c r="C74" s="150"/>
      <c r="D74" s="150"/>
      <c r="E74" s="150"/>
      <c r="F74" s="96"/>
    </row>
    <row r="75" spans="1:6" x14ac:dyDescent="0.25">
      <c r="A75" s="150"/>
      <c r="B75" s="150"/>
      <c r="C75" s="150"/>
      <c r="D75" s="150"/>
      <c r="E75" s="150"/>
      <c r="F75" s="96"/>
    </row>
    <row r="76" spans="1:6" x14ac:dyDescent="0.25">
      <c r="A76" s="150"/>
      <c r="B76" s="150"/>
      <c r="C76" s="150"/>
      <c r="D76" s="150"/>
      <c r="E76" s="150"/>
      <c r="F76" s="96"/>
    </row>
    <row r="77" spans="1:6" x14ac:dyDescent="0.25">
      <c r="A77" s="150"/>
      <c r="B77" s="150"/>
      <c r="C77" s="150"/>
      <c r="D77" s="150"/>
      <c r="E77" s="150"/>
      <c r="F77" s="96"/>
    </row>
    <row r="78" spans="1:6" x14ac:dyDescent="0.25">
      <c r="A78" s="150"/>
      <c r="B78" s="150"/>
      <c r="C78" s="150"/>
      <c r="D78" s="150"/>
      <c r="E78" s="150"/>
      <c r="F78" s="96"/>
    </row>
    <row r="79" spans="1:6" ht="13" x14ac:dyDescent="0.3">
      <c r="A79" s="151" t="s">
        <v>43</v>
      </c>
      <c r="B79" s="151"/>
      <c r="C79" s="151"/>
      <c r="D79" s="151"/>
      <c r="E79" s="151"/>
      <c r="F79" s="97">
        <f>SUM(F69:F78)</f>
        <v>0</v>
      </c>
    </row>
    <row r="80" spans="1:6" ht="26" customHeight="1" x14ac:dyDescent="0.25">
      <c r="A80" s="146" t="s">
        <v>39</v>
      </c>
      <c r="B80" s="147"/>
      <c r="C80" s="147"/>
      <c r="D80" s="147"/>
      <c r="E80" s="147"/>
      <c r="F80" s="148"/>
    </row>
    <row r="81" spans="1:6" x14ac:dyDescent="0.25">
      <c r="A81" s="149"/>
      <c r="B81" s="149"/>
      <c r="C81" s="149"/>
      <c r="D81" s="149"/>
      <c r="E81" s="149"/>
      <c r="F81" s="96"/>
    </row>
    <row r="82" spans="1:6" x14ac:dyDescent="0.25">
      <c r="A82" s="149"/>
      <c r="B82" s="149"/>
      <c r="C82" s="149"/>
      <c r="D82" s="149"/>
      <c r="E82" s="149"/>
      <c r="F82" s="96"/>
    </row>
    <row r="83" spans="1:6" x14ac:dyDescent="0.25">
      <c r="A83" s="149"/>
      <c r="B83" s="149"/>
      <c r="C83" s="149"/>
      <c r="D83" s="149"/>
      <c r="E83" s="149"/>
      <c r="F83" s="96"/>
    </row>
    <row r="84" spans="1:6" x14ac:dyDescent="0.25">
      <c r="A84" s="149"/>
      <c r="B84" s="149"/>
      <c r="C84" s="149"/>
      <c r="D84" s="149"/>
      <c r="E84" s="149"/>
      <c r="F84" s="96"/>
    </row>
    <row r="85" spans="1:6" x14ac:dyDescent="0.25">
      <c r="A85" s="150"/>
      <c r="B85" s="150"/>
      <c r="C85" s="150"/>
      <c r="D85" s="150"/>
      <c r="E85" s="150"/>
      <c r="F85" s="96"/>
    </row>
    <row r="86" spans="1:6" x14ac:dyDescent="0.25">
      <c r="A86" s="150"/>
      <c r="B86" s="150"/>
      <c r="C86" s="150"/>
      <c r="D86" s="150"/>
      <c r="E86" s="150"/>
      <c r="F86" s="96"/>
    </row>
    <row r="87" spans="1:6" x14ac:dyDescent="0.25">
      <c r="A87" s="150"/>
      <c r="B87" s="150"/>
      <c r="C87" s="150"/>
      <c r="D87" s="150"/>
      <c r="E87" s="150"/>
      <c r="F87" s="96"/>
    </row>
    <row r="88" spans="1:6" x14ac:dyDescent="0.25">
      <c r="A88" s="150"/>
      <c r="B88" s="150"/>
      <c r="C88" s="150"/>
      <c r="D88" s="150"/>
      <c r="E88" s="150"/>
      <c r="F88" s="96"/>
    </row>
    <row r="89" spans="1:6" x14ac:dyDescent="0.25">
      <c r="A89" s="150"/>
      <c r="B89" s="150"/>
      <c r="C89" s="150"/>
      <c r="D89" s="150"/>
      <c r="E89" s="150"/>
      <c r="F89" s="96"/>
    </row>
    <row r="90" spans="1:6" x14ac:dyDescent="0.25">
      <c r="A90" s="150"/>
      <c r="B90" s="150"/>
      <c r="C90" s="150"/>
      <c r="D90" s="150"/>
      <c r="E90" s="150"/>
      <c r="F90" s="96"/>
    </row>
    <row r="91" spans="1:6" ht="13" x14ac:dyDescent="0.3">
      <c r="A91" s="151" t="s">
        <v>43</v>
      </c>
      <c r="B91" s="151"/>
      <c r="C91" s="151"/>
      <c r="D91" s="151"/>
      <c r="E91" s="151"/>
      <c r="F91" s="97">
        <f>SUM(F81:F90)</f>
        <v>0</v>
      </c>
    </row>
    <row r="92" spans="1:6" ht="26" customHeight="1" x14ac:dyDescent="0.25">
      <c r="A92" s="146" t="s">
        <v>40</v>
      </c>
      <c r="B92" s="147"/>
      <c r="C92" s="147"/>
      <c r="D92" s="147"/>
      <c r="E92" s="147"/>
      <c r="F92" s="148"/>
    </row>
    <row r="93" spans="1:6" x14ac:dyDescent="0.25">
      <c r="A93" s="149"/>
      <c r="B93" s="149"/>
      <c r="C93" s="149"/>
      <c r="D93" s="149"/>
      <c r="E93" s="149"/>
      <c r="F93" s="101"/>
    </row>
    <row r="94" spans="1:6" x14ac:dyDescent="0.25">
      <c r="A94" s="149"/>
      <c r="B94" s="149"/>
      <c r="C94" s="149"/>
      <c r="D94" s="149"/>
      <c r="E94" s="149"/>
      <c r="F94" s="101"/>
    </row>
    <row r="95" spans="1:6" x14ac:dyDescent="0.25">
      <c r="A95" s="149"/>
      <c r="B95" s="149"/>
      <c r="C95" s="149"/>
      <c r="D95" s="149"/>
      <c r="E95" s="149"/>
      <c r="F95" s="101"/>
    </row>
    <row r="96" spans="1:6" x14ac:dyDescent="0.25">
      <c r="A96" s="149"/>
      <c r="B96" s="149"/>
      <c r="C96" s="149"/>
      <c r="D96" s="149"/>
      <c r="E96" s="149"/>
      <c r="F96" s="101"/>
    </row>
    <row r="97" spans="1:6" x14ac:dyDescent="0.25">
      <c r="A97" s="150"/>
      <c r="B97" s="150"/>
      <c r="C97" s="150"/>
      <c r="D97" s="150"/>
      <c r="E97" s="150"/>
      <c r="F97" s="101"/>
    </row>
    <row r="98" spans="1:6" x14ac:dyDescent="0.25">
      <c r="A98" s="150"/>
      <c r="B98" s="150"/>
      <c r="C98" s="150"/>
      <c r="D98" s="150"/>
      <c r="E98" s="150"/>
      <c r="F98" s="101"/>
    </row>
    <row r="99" spans="1:6" x14ac:dyDescent="0.25">
      <c r="A99" s="150"/>
      <c r="B99" s="150"/>
      <c r="C99" s="150"/>
      <c r="D99" s="150"/>
      <c r="E99" s="150"/>
      <c r="F99" s="101"/>
    </row>
    <row r="100" spans="1:6" x14ac:dyDescent="0.25">
      <c r="A100" s="150"/>
      <c r="B100" s="150"/>
      <c r="C100" s="150"/>
      <c r="D100" s="150"/>
      <c r="E100" s="150"/>
      <c r="F100" s="101"/>
    </row>
    <row r="101" spans="1:6" x14ac:dyDescent="0.25">
      <c r="A101" s="150"/>
      <c r="B101" s="150"/>
      <c r="C101" s="150"/>
      <c r="D101" s="150"/>
      <c r="E101" s="150"/>
      <c r="F101" s="101"/>
    </row>
    <row r="102" spans="1:6" x14ac:dyDescent="0.25">
      <c r="A102" s="150"/>
      <c r="B102" s="150"/>
      <c r="C102" s="150"/>
      <c r="D102" s="150"/>
      <c r="E102" s="150"/>
      <c r="F102" s="101"/>
    </row>
    <row r="103" spans="1:6" ht="13" x14ac:dyDescent="0.3">
      <c r="A103" s="151" t="s">
        <v>43</v>
      </c>
      <c r="B103" s="151"/>
      <c r="C103" s="151"/>
      <c r="D103" s="151"/>
      <c r="E103" s="151"/>
      <c r="F103" s="102">
        <f>SUM(F93:F102)</f>
        <v>0</v>
      </c>
    </row>
    <row r="104" spans="1:6" ht="26" customHeight="1" x14ac:dyDescent="0.25">
      <c r="A104" s="138" t="s">
        <v>100</v>
      </c>
      <c r="B104" s="139"/>
      <c r="C104" s="20" t="s">
        <v>14</v>
      </c>
      <c r="D104" s="20" t="s">
        <v>18</v>
      </c>
      <c r="E104" s="20" t="s">
        <v>15</v>
      </c>
      <c r="F104" s="21" t="s">
        <v>45</v>
      </c>
    </row>
    <row r="105" spans="1:6" ht="13" x14ac:dyDescent="0.25">
      <c r="A105" s="140"/>
      <c r="B105" s="141"/>
      <c r="C105" s="92"/>
      <c r="D105" s="92"/>
      <c r="E105" s="96"/>
      <c r="F105" s="97">
        <f>C105/12*D105*20*E105</f>
        <v>0</v>
      </c>
    </row>
    <row r="106" spans="1:6" x14ac:dyDescent="0.25">
      <c r="A106" s="142"/>
      <c r="B106" s="143"/>
      <c r="C106" s="92"/>
      <c r="D106" s="92"/>
      <c r="E106" s="96"/>
      <c r="F106" s="97">
        <f t="shared" ref="F106:F114" si="1">C106/12*D106*20*E106</f>
        <v>0</v>
      </c>
    </row>
    <row r="107" spans="1:6" x14ac:dyDescent="0.25">
      <c r="A107" s="142"/>
      <c r="B107" s="143"/>
      <c r="C107" s="92"/>
      <c r="D107" s="92"/>
      <c r="E107" s="96"/>
      <c r="F107" s="97">
        <f t="shared" si="1"/>
        <v>0</v>
      </c>
    </row>
    <row r="108" spans="1:6" x14ac:dyDescent="0.25">
      <c r="A108" s="142"/>
      <c r="B108" s="143"/>
      <c r="C108" s="92"/>
      <c r="D108" s="92"/>
      <c r="E108" s="96"/>
      <c r="F108" s="97">
        <f t="shared" si="1"/>
        <v>0</v>
      </c>
    </row>
    <row r="109" spans="1:6" x14ac:dyDescent="0.25">
      <c r="A109" s="144"/>
      <c r="B109" s="145"/>
      <c r="C109" s="92"/>
      <c r="D109" s="92"/>
      <c r="E109" s="96"/>
      <c r="F109" s="97">
        <f t="shared" si="1"/>
        <v>0</v>
      </c>
    </row>
    <row r="110" spans="1:6" x14ac:dyDescent="0.25">
      <c r="A110" s="136"/>
      <c r="B110" s="137"/>
      <c r="C110" s="92"/>
      <c r="D110" s="92"/>
      <c r="E110" s="96"/>
      <c r="F110" s="97">
        <f t="shared" si="1"/>
        <v>0</v>
      </c>
    </row>
    <row r="111" spans="1:6" x14ac:dyDescent="0.25">
      <c r="A111" s="136"/>
      <c r="B111" s="137"/>
      <c r="C111" s="92"/>
      <c r="D111" s="92"/>
      <c r="E111" s="96"/>
      <c r="F111" s="97">
        <f t="shared" si="1"/>
        <v>0</v>
      </c>
    </row>
    <row r="112" spans="1:6" x14ac:dyDescent="0.25">
      <c r="A112" s="136"/>
      <c r="B112" s="137"/>
      <c r="C112" s="92"/>
      <c r="D112" s="92"/>
      <c r="E112" s="96"/>
      <c r="F112" s="97">
        <f t="shared" si="1"/>
        <v>0</v>
      </c>
    </row>
    <row r="113" spans="1:6" x14ac:dyDescent="0.25">
      <c r="A113" s="136"/>
      <c r="B113" s="137"/>
      <c r="C113" s="92"/>
      <c r="D113" s="92"/>
      <c r="E113" s="96"/>
      <c r="F113" s="97">
        <f t="shared" si="1"/>
        <v>0</v>
      </c>
    </row>
    <row r="114" spans="1:6" x14ac:dyDescent="0.25">
      <c r="A114" s="136"/>
      <c r="B114" s="137"/>
      <c r="C114" s="92"/>
      <c r="D114" s="92"/>
      <c r="E114" s="96"/>
      <c r="F114" s="97">
        <f t="shared" si="1"/>
        <v>0</v>
      </c>
    </row>
    <row r="115" spans="1:6" ht="13" x14ac:dyDescent="0.3">
      <c r="A115" s="151" t="s">
        <v>43</v>
      </c>
      <c r="B115" s="151"/>
      <c r="C115" s="151"/>
      <c r="D115" s="151"/>
      <c r="E115" s="151"/>
      <c r="F115" s="97">
        <f>SUM(F105:F114)</f>
        <v>0</v>
      </c>
    </row>
    <row r="116" spans="1:6" ht="26" customHeight="1" x14ac:dyDescent="0.25">
      <c r="A116" s="160" t="s">
        <v>36</v>
      </c>
      <c r="B116" s="160"/>
      <c r="C116" s="160"/>
      <c r="D116" s="160"/>
      <c r="E116" s="160"/>
      <c r="F116" s="103">
        <f>F115+F103+F91+F79+F67+F55+F43+F31+F19</f>
        <v>0</v>
      </c>
    </row>
    <row r="117" spans="1:6" ht="13" thickBot="1" x14ac:dyDescent="0.3"/>
    <row r="118" spans="1:6" s="8" customFormat="1" ht="21" customHeight="1" x14ac:dyDescent="0.4">
      <c r="A118" s="121" t="s">
        <v>13</v>
      </c>
      <c r="B118" s="122"/>
      <c r="C118" s="122"/>
      <c r="D118" s="122"/>
      <c r="E118" s="122"/>
      <c r="F118" s="123"/>
    </row>
    <row r="119" spans="1:6" s="8" customFormat="1" ht="104" customHeight="1" thickBot="1" x14ac:dyDescent="0.3">
      <c r="A119" s="133" t="s">
        <v>105</v>
      </c>
      <c r="B119" s="134"/>
      <c r="C119" s="134"/>
      <c r="D119" s="134"/>
      <c r="E119" s="134"/>
      <c r="F119" s="135"/>
    </row>
  </sheetData>
  <sheetProtection algorithmName="SHA-512" hashValue="qurl48lW5pBo6r+sXbpATtxxJCE+kOQ4KuKIZgw7pwWXPODb4T6MRkFybYdwXCWCQ7V/r408p6rC630qJXrMFA==" saltValue="Dj08m1kjj73gpMkOeJGN3A==" spinCount="100000" sheet="1" selectLockedCells="1"/>
  <mergeCells count="104">
    <mergeCell ref="B4:F4"/>
    <mergeCell ref="A7:E7"/>
    <mergeCell ref="B3:F3"/>
    <mergeCell ref="B5:F5"/>
    <mergeCell ref="A116:E116"/>
    <mergeCell ref="A115:E115"/>
    <mergeCell ref="A100:E100"/>
    <mergeCell ref="A101:E101"/>
    <mergeCell ref="A102:E102"/>
    <mergeCell ref="A103:E103"/>
    <mergeCell ref="A94:E94"/>
    <mergeCell ref="A95:E95"/>
    <mergeCell ref="A96:E96"/>
    <mergeCell ref="A97:E97"/>
    <mergeCell ref="A98:E98"/>
    <mergeCell ref="A99:E99"/>
    <mergeCell ref="A88:E88"/>
    <mergeCell ref="A89:E89"/>
    <mergeCell ref="A90:E90"/>
    <mergeCell ref="A91:E91"/>
    <mergeCell ref="A93:E93"/>
    <mergeCell ref="A92:F92"/>
    <mergeCell ref="A84:E84"/>
    <mergeCell ref="A85:E85"/>
    <mergeCell ref="A86:E86"/>
    <mergeCell ref="A87:E87"/>
    <mergeCell ref="A74:E74"/>
    <mergeCell ref="A75:E75"/>
    <mergeCell ref="A76:E76"/>
    <mergeCell ref="A77:E77"/>
    <mergeCell ref="A79:E79"/>
    <mergeCell ref="A78:E78"/>
    <mergeCell ref="A73:E73"/>
    <mergeCell ref="A68:F68"/>
    <mergeCell ref="A63:E63"/>
    <mergeCell ref="A64:E64"/>
    <mergeCell ref="A65:E65"/>
    <mergeCell ref="A66:E66"/>
    <mergeCell ref="A67:E67"/>
    <mergeCell ref="A82:E82"/>
    <mergeCell ref="A83:E83"/>
    <mergeCell ref="A81:E81"/>
    <mergeCell ref="A80:F80"/>
    <mergeCell ref="A69:E69"/>
    <mergeCell ref="A70:E70"/>
    <mergeCell ref="A71:E71"/>
    <mergeCell ref="A72:E72"/>
    <mergeCell ref="A58:E58"/>
    <mergeCell ref="A59:E59"/>
    <mergeCell ref="A60:E60"/>
    <mergeCell ref="A61:E61"/>
    <mergeCell ref="A62:E62"/>
    <mergeCell ref="A8:F8"/>
    <mergeCell ref="A27:E27"/>
    <mergeCell ref="A28:E28"/>
    <mergeCell ref="A29:E29"/>
    <mergeCell ref="A30:E30"/>
    <mergeCell ref="A31:E31"/>
    <mergeCell ref="A15:E15"/>
    <mergeCell ref="A16:E16"/>
    <mergeCell ref="A17:E17"/>
    <mergeCell ref="A18:E18"/>
    <mergeCell ref="A21:E21"/>
    <mergeCell ref="A22:E22"/>
    <mergeCell ref="A9:E9"/>
    <mergeCell ref="A10:E10"/>
    <mergeCell ref="A11:E11"/>
    <mergeCell ref="A12:E12"/>
    <mergeCell ref="A13:E13"/>
    <mergeCell ref="A14:E14"/>
    <mergeCell ref="A19:E19"/>
    <mergeCell ref="A20:F20"/>
    <mergeCell ref="A56:F56"/>
    <mergeCell ref="A57:E57"/>
    <mergeCell ref="A49:E49"/>
    <mergeCell ref="A50:E50"/>
    <mergeCell ref="A51:E51"/>
    <mergeCell ref="A52:E52"/>
    <mergeCell ref="A53:E53"/>
    <mergeCell ref="A55:E55"/>
    <mergeCell ref="A54:E54"/>
    <mergeCell ref="A23:E23"/>
    <mergeCell ref="A24:E24"/>
    <mergeCell ref="A25:E25"/>
    <mergeCell ref="A26:E26"/>
    <mergeCell ref="A45:E45"/>
    <mergeCell ref="A46:E46"/>
    <mergeCell ref="A47:E47"/>
    <mergeCell ref="A48:E48"/>
    <mergeCell ref="A43:E43"/>
    <mergeCell ref="A44:F44"/>
    <mergeCell ref="A118:F118"/>
    <mergeCell ref="A119:F119"/>
    <mergeCell ref="A113:B113"/>
    <mergeCell ref="A114:B114"/>
    <mergeCell ref="A104:B104"/>
    <mergeCell ref="A105:B105"/>
    <mergeCell ref="A106:B106"/>
    <mergeCell ref="A107:B107"/>
    <mergeCell ref="A108:B108"/>
    <mergeCell ref="A109:B109"/>
    <mergeCell ref="A110:B110"/>
    <mergeCell ref="A111:B111"/>
    <mergeCell ref="A112:B112"/>
  </mergeCells>
  <conditionalFormatting sqref="F9:F19 F21:F31 F45:F55 F57:F67 F69:F79 F81:F91 F93:F103 A33:B42 F105:F115 A9:A19 A21:A30 A45:A55 A57:A66 A69:A78 A81:A90 A93:A102 A105:A114 F33:F43">
    <cfRule type="expression" dxfId="10" priority="50">
      <formula>(#REF!=0)</formula>
    </cfRule>
  </conditionalFormatting>
  <conditionalFormatting sqref="A31">
    <cfRule type="expression" dxfId="9" priority="8">
      <formula>(#REF!=0)</formula>
    </cfRule>
  </conditionalFormatting>
  <conditionalFormatting sqref="A43">
    <cfRule type="expression" dxfId="8" priority="7">
      <formula>(#REF!=0)</formula>
    </cfRule>
  </conditionalFormatting>
  <conditionalFormatting sqref="A67">
    <cfRule type="expression" dxfId="7" priority="6">
      <formula>(#REF!=0)</formula>
    </cfRule>
  </conditionalFormatting>
  <conditionalFormatting sqref="A79">
    <cfRule type="expression" dxfId="6" priority="5">
      <formula>(#REF!=0)</formula>
    </cfRule>
  </conditionalFormatting>
  <conditionalFormatting sqref="A91">
    <cfRule type="expression" dxfId="5" priority="4">
      <formula>(#REF!=0)</formula>
    </cfRule>
  </conditionalFormatting>
  <conditionalFormatting sqref="A103">
    <cfRule type="expression" dxfId="4" priority="3">
      <formula>(#REF!=0)</formula>
    </cfRule>
  </conditionalFormatting>
  <conditionalFormatting sqref="A115">
    <cfRule type="expression" dxfId="3" priority="1">
      <formula>(#REF!=0)</formula>
    </cfRule>
  </conditionalFormatting>
  <printOptions horizontalCentered="1"/>
  <pageMargins left="0.25" right="0.25" top="0.75" bottom="0.75" header="0.3" footer="0.3"/>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6" tint="0.79998168889431442"/>
    <pageSetUpPr fitToPage="1"/>
  </sheetPr>
  <dimension ref="A1:O28"/>
  <sheetViews>
    <sheetView topLeftCell="B1" zoomScale="80" zoomScaleNormal="80" zoomScalePageLayoutView="40" workbookViewId="0">
      <pane ySplit="9" topLeftCell="A10" activePane="bottomLeft" state="frozen"/>
      <selection pane="bottomLeft" activeCell="H8" sqref="H8:I8"/>
    </sheetView>
  </sheetViews>
  <sheetFormatPr defaultColWidth="8.81640625" defaultRowHeight="12.5" x14ac:dyDescent="0.25"/>
  <cols>
    <col min="1" max="1" width="47.6328125" style="4" customWidth="1"/>
    <col min="2" max="2" width="14.81640625" style="2" customWidth="1"/>
    <col min="3" max="3" width="12.54296875" style="3" customWidth="1"/>
    <col min="4" max="4" width="14.54296875" style="2" customWidth="1"/>
    <col min="5" max="5" width="12.54296875" style="3" bestFit="1" customWidth="1"/>
    <col min="6" max="6" width="14.54296875" style="2" customWidth="1"/>
    <col min="7" max="7" width="12.54296875" style="3" customWidth="1"/>
    <col min="8" max="8" width="14.54296875" style="2" customWidth="1"/>
    <col min="9" max="9" width="12.54296875" style="3" bestFit="1" customWidth="1"/>
    <col min="10" max="10" width="14.54296875" style="2" customWidth="1"/>
    <col min="11" max="11" width="12.54296875" style="3" bestFit="1" customWidth="1"/>
    <col min="12" max="12" width="14.54296875" style="2" customWidth="1"/>
    <col min="13" max="13" width="12.54296875" style="3" bestFit="1" customWidth="1"/>
    <col min="14" max="14" width="14.54296875" style="4" customWidth="1"/>
    <col min="15" max="15" width="13.81640625" style="4" customWidth="1"/>
    <col min="16" max="16384" width="8.81640625" style="4"/>
  </cols>
  <sheetData>
    <row r="1" spans="1:15" ht="25" x14ac:dyDescent="0.5">
      <c r="A1" s="41" t="s">
        <v>95</v>
      </c>
      <c r="B1" s="16"/>
      <c r="C1" s="16"/>
      <c r="D1" s="16"/>
      <c r="E1" s="16"/>
      <c r="F1" s="16"/>
      <c r="G1" s="16"/>
      <c r="H1" s="16"/>
      <c r="I1" s="16"/>
      <c r="M1" s="5"/>
    </row>
    <row r="2" spans="1:15" ht="18" x14ac:dyDescent="0.4">
      <c r="A2" s="16"/>
      <c r="B2" s="16"/>
      <c r="C2" s="16"/>
      <c r="D2" s="16"/>
      <c r="E2" s="16"/>
      <c r="F2" s="16"/>
      <c r="G2" s="16"/>
      <c r="H2" s="16"/>
      <c r="I2" s="16"/>
      <c r="M2" s="5"/>
    </row>
    <row r="3" spans="1:15" ht="13.5" customHeight="1" x14ac:dyDescent="0.3">
      <c r="A3" s="35" t="s">
        <v>0</v>
      </c>
      <c r="B3" s="161">
        <f>Samenvatting!B3</f>
        <v>0</v>
      </c>
      <c r="C3" s="162"/>
      <c r="D3" s="162"/>
      <c r="E3" s="162"/>
      <c r="F3" s="4"/>
      <c r="G3" s="4"/>
      <c r="H3" s="4"/>
      <c r="I3" s="4"/>
      <c r="M3" s="5"/>
    </row>
    <row r="4" spans="1:15" s="8" customFormat="1" ht="13" x14ac:dyDescent="0.3">
      <c r="A4" s="35" t="s">
        <v>96</v>
      </c>
      <c r="B4" s="154">
        <f>Samenvatting!B4</f>
        <v>0</v>
      </c>
      <c r="C4" s="155"/>
      <c r="D4" s="155"/>
      <c r="E4" s="155"/>
      <c r="F4" s="4"/>
    </row>
    <row r="5" spans="1:15" ht="13.5" customHeight="1" x14ac:dyDescent="0.3">
      <c r="A5" s="35" t="s">
        <v>1</v>
      </c>
      <c r="B5" s="176">
        <f>Samenvatting!B5</f>
        <v>0</v>
      </c>
      <c r="C5" s="176"/>
      <c r="D5" s="176"/>
      <c r="E5" s="176"/>
      <c r="F5" s="86"/>
      <c r="G5" s="86"/>
      <c r="H5" s="86"/>
      <c r="I5" s="86"/>
      <c r="M5" s="5"/>
    </row>
    <row r="7" spans="1:15" s="1" customFormat="1" ht="12.75" customHeight="1" x14ac:dyDescent="0.3">
      <c r="A7" s="35"/>
      <c r="B7" s="166"/>
      <c r="C7" s="166"/>
      <c r="D7" s="167" t="s">
        <v>12</v>
      </c>
      <c r="E7" s="167"/>
      <c r="F7" s="163" t="s">
        <v>17</v>
      </c>
      <c r="G7" s="163"/>
      <c r="H7" s="163" t="s">
        <v>5</v>
      </c>
      <c r="I7" s="163"/>
      <c r="J7" s="163" t="s">
        <v>6</v>
      </c>
      <c r="K7" s="163"/>
      <c r="L7" s="163" t="s">
        <v>7</v>
      </c>
      <c r="M7" s="163"/>
      <c r="N7" s="163" t="s">
        <v>11</v>
      </c>
      <c r="O7" s="163"/>
    </row>
    <row r="8" spans="1:15" s="1" customFormat="1" ht="13" x14ac:dyDescent="0.3">
      <c r="A8" s="35"/>
      <c r="B8" s="166" t="s">
        <v>2</v>
      </c>
      <c r="C8" s="166"/>
      <c r="D8" s="180">
        <f>B4</f>
        <v>0</v>
      </c>
      <c r="E8" s="181"/>
      <c r="F8" s="163" t="s">
        <v>3</v>
      </c>
      <c r="G8" s="163"/>
      <c r="H8" s="165"/>
      <c r="I8" s="165"/>
      <c r="J8" s="165"/>
      <c r="K8" s="165"/>
      <c r="L8" s="165"/>
      <c r="M8" s="165"/>
      <c r="N8" s="164"/>
      <c r="O8" s="165"/>
    </row>
    <row r="9" spans="1:15" s="1" customFormat="1" ht="13" x14ac:dyDescent="0.3">
      <c r="A9" s="35" t="s">
        <v>56</v>
      </c>
      <c r="B9" s="36" t="s">
        <v>10</v>
      </c>
      <c r="C9" s="29" t="s">
        <v>4</v>
      </c>
      <c r="D9" s="28" t="s">
        <v>10</v>
      </c>
      <c r="E9" s="29" t="s">
        <v>4</v>
      </c>
      <c r="F9" s="28" t="s">
        <v>10</v>
      </c>
      <c r="G9" s="29" t="s">
        <v>4</v>
      </c>
      <c r="H9" s="28" t="s">
        <v>10</v>
      </c>
      <c r="I9" s="29" t="s">
        <v>4</v>
      </c>
      <c r="J9" s="28" t="s">
        <v>10</v>
      </c>
      <c r="K9" s="29" t="s">
        <v>4</v>
      </c>
      <c r="L9" s="28" t="s">
        <v>10</v>
      </c>
      <c r="M9" s="29" t="s">
        <v>4</v>
      </c>
      <c r="N9" s="28" t="s">
        <v>10</v>
      </c>
      <c r="O9" s="29" t="s">
        <v>4</v>
      </c>
    </row>
    <row r="10" spans="1:15" x14ac:dyDescent="0.25">
      <c r="A10" s="37" t="s">
        <v>51</v>
      </c>
      <c r="B10" s="104">
        <f>Kostenplan!F19</f>
        <v>0</v>
      </c>
      <c r="C10" s="30">
        <v>1</v>
      </c>
      <c r="D10" s="105">
        <f>B10-F10-H10-J10-L10-N10</f>
        <v>0</v>
      </c>
      <c r="E10" s="82" t="e">
        <f>D10/B10</f>
        <v>#DIV/0!</v>
      </c>
      <c r="F10" s="105">
        <f t="shared" ref="F10:F18" si="0">G10*B10</f>
        <v>0</v>
      </c>
      <c r="G10" s="31">
        <v>0.75</v>
      </c>
      <c r="H10" s="105">
        <f>I10*B10</f>
        <v>0</v>
      </c>
      <c r="I10" s="32"/>
      <c r="J10" s="105">
        <f>K10*B10</f>
        <v>0</v>
      </c>
      <c r="K10" s="32"/>
      <c r="L10" s="105">
        <f>M10*B10</f>
        <v>0</v>
      </c>
      <c r="M10" s="32"/>
      <c r="N10" s="105">
        <f>O10*B10</f>
        <v>0</v>
      </c>
      <c r="O10" s="32"/>
    </row>
    <row r="11" spans="1:15" x14ac:dyDescent="0.25">
      <c r="A11" s="37" t="s">
        <v>52</v>
      </c>
      <c r="B11" s="104">
        <f>Kostenplan!F31</f>
        <v>0</v>
      </c>
      <c r="C11" s="30">
        <v>1</v>
      </c>
      <c r="D11" s="105">
        <f t="shared" ref="D11:D18" si="1">B11-F11-H11-J11-L11-N11</f>
        <v>0</v>
      </c>
      <c r="E11" s="82" t="e">
        <f t="shared" ref="E11:E18" si="2">D11/B11</f>
        <v>#DIV/0!</v>
      </c>
      <c r="F11" s="105">
        <f t="shared" si="0"/>
        <v>0</v>
      </c>
      <c r="G11" s="32">
        <v>0.75</v>
      </c>
      <c r="H11" s="105">
        <f t="shared" ref="H11:H18" si="3">I11*B11</f>
        <v>0</v>
      </c>
      <c r="I11" s="32"/>
      <c r="J11" s="105">
        <f t="shared" ref="J11:J18" si="4">K11*B11</f>
        <v>0</v>
      </c>
      <c r="K11" s="32"/>
      <c r="L11" s="105">
        <f t="shared" ref="L11:L18" si="5">M11*B11</f>
        <v>0</v>
      </c>
      <c r="M11" s="32"/>
      <c r="N11" s="105">
        <f t="shared" ref="N11:N18" si="6">O11*B11</f>
        <v>0</v>
      </c>
      <c r="O11" s="32"/>
    </row>
    <row r="12" spans="1:15" x14ac:dyDescent="0.25">
      <c r="A12" s="37" t="s">
        <v>53</v>
      </c>
      <c r="B12" s="104">
        <f>Kostenplan!F43</f>
        <v>0</v>
      </c>
      <c r="C12" s="30">
        <v>1</v>
      </c>
      <c r="D12" s="105">
        <f t="shared" ref="D12" si="7">B12-F12-H12-J12-L12-N12</f>
        <v>0</v>
      </c>
      <c r="E12" s="82" t="e">
        <f t="shared" ref="E12" si="8">D12/B12</f>
        <v>#DIV/0!</v>
      </c>
      <c r="F12" s="105">
        <f t="shared" ref="F12" si="9">G12*B12</f>
        <v>0</v>
      </c>
      <c r="G12" s="32">
        <v>0.75</v>
      </c>
      <c r="H12" s="105">
        <f t="shared" ref="H12" si="10">I12*B12</f>
        <v>0</v>
      </c>
      <c r="I12" s="32"/>
      <c r="J12" s="105">
        <f t="shared" ref="J12" si="11">K12*B12</f>
        <v>0</v>
      </c>
      <c r="K12" s="32"/>
      <c r="L12" s="105">
        <f t="shared" ref="L12" si="12">M12*B12</f>
        <v>0</v>
      </c>
      <c r="M12" s="32"/>
      <c r="N12" s="105">
        <f t="shared" ref="N12" si="13">O12*B12</f>
        <v>0</v>
      </c>
      <c r="O12" s="32"/>
    </row>
    <row r="13" spans="1:15" x14ac:dyDescent="0.25">
      <c r="A13" s="37" t="s">
        <v>54</v>
      </c>
      <c r="B13" s="104">
        <f>Kostenplan!F55</f>
        <v>0</v>
      </c>
      <c r="C13" s="30">
        <v>1</v>
      </c>
      <c r="D13" s="105">
        <f t="shared" si="1"/>
        <v>0</v>
      </c>
      <c r="E13" s="82" t="e">
        <f t="shared" si="2"/>
        <v>#DIV/0!</v>
      </c>
      <c r="F13" s="105">
        <f t="shared" si="0"/>
        <v>0</v>
      </c>
      <c r="G13" s="32">
        <v>0.75</v>
      </c>
      <c r="H13" s="105">
        <f t="shared" si="3"/>
        <v>0</v>
      </c>
      <c r="I13" s="32"/>
      <c r="J13" s="105">
        <f t="shared" si="4"/>
        <v>0</v>
      </c>
      <c r="K13" s="32"/>
      <c r="L13" s="105">
        <f t="shared" si="5"/>
        <v>0</v>
      </c>
      <c r="M13" s="32"/>
      <c r="N13" s="105">
        <f t="shared" si="6"/>
        <v>0</v>
      </c>
      <c r="O13" s="32"/>
    </row>
    <row r="14" spans="1:15" x14ac:dyDescent="0.25">
      <c r="A14" s="37" t="s">
        <v>55</v>
      </c>
      <c r="B14" s="104">
        <f>Kostenplan!F67</f>
        <v>0</v>
      </c>
      <c r="C14" s="30">
        <v>1</v>
      </c>
      <c r="D14" s="105">
        <f t="shared" si="1"/>
        <v>0</v>
      </c>
      <c r="E14" s="82" t="e">
        <f t="shared" si="2"/>
        <v>#DIV/0!</v>
      </c>
      <c r="F14" s="105">
        <f t="shared" si="0"/>
        <v>0</v>
      </c>
      <c r="G14" s="32">
        <v>0.75</v>
      </c>
      <c r="H14" s="105">
        <f t="shared" si="3"/>
        <v>0</v>
      </c>
      <c r="I14" s="32"/>
      <c r="J14" s="105">
        <f t="shared" si="4"/>
        <v>0</v>
      </c>
      <c r="K14" s="32"/>
      <c r="L14" s="105">
        <f t="shared" si="5"/>
        <v>0</v>
      </c>
      <c r="M14" s="32"/>
      <c r="N14" s="105">
        <f t="shared" si="6"/>
        <v>0</v>
      </c>
      <c r="O14" s="32"/>
    </row>
    <row r="15" spans="1:15" x14ac:dyDescent="0.25">
      <c r="A15" s="37" t="s">
        <v>23</v>
      </c>
      <c r="B15" s="104">
        <f>Kostenplan!F79</f>
        <v>0</v>
      </c>
      <c r="C15" s="30">
        <v>1</v>
      </c>
      <c r="D15" s="105">
        <f t="shared" si="1"/>
        <v>0</v>
      </c>
      <c r="E15" s="82" t="e">
        <f t="shared" si="2"/>
        <v>#DIV/0!</v>
      </c>
      <c r="F15" s="105">
        <f t="shared" si="0"/>
        <v>0</v>
      </c>
      <c r="G15" s="32">
        <v>0.75</v>
      </c>
      <c r="H15" s="105">
        <f t="shared" si="3"/>
        <v>0</v>
      </c>
      <c r="I15" s="32"/>
      <c r="J15" s="105">
        <f t="shared" si="4"/>
        <v>0</v>
      </c>
      <c r="K15" s="32"/>
      <c r="L15" s="105">
        <f t="shared" si="5"/>
        <v>0</v>
      </c>
      <c r="M15" s="32"/>
      <c r="N15" s="105">
        <f t="shared" si="6"/>
        <v>0</v>
      </c>
      <c r="O15" s="32"/>
    </row>
    <row r="16" spans="1:15" x14ac:dyDescent="0.25">
      <c r="A16" s="37" t="s">
        <v>24</v>
      </c>
      <c r="B16" s="104">
        <f>Kostenplan!F91</f>
        <v>0</v>
      </c>
      <c r="C16" s="30">
        <v>1</v>
      </c>
      <c r="D16" s="105">
        <f t="shared" si="1"/>
        <v>0</v>
      </c>
      <c r="E16" s="82" t="e">
        <f t="shared" si="2"/>
        <v>#DIV/0!</v>
      </c>
      <c r="F16" s="105">
        <f t="shared" si="0"/>
        <v>0</v>
      </c>
      <c r="G16" s="32">
        <v>0.75</v>
      </c>
      <c r="H16" s="105">
        <f t="shared" si="3"/>
        <v>0</v>
      </c>
      <c r="I16" s="32"/>
      <c r="J16" s="105">
        <f t="shared" si="4"/>
        <v>0</v>
      </c>
      <c r="K16" s="32"/>
      <c r="L16" s="105">
        <f t="shared" si="5"/>
        <v>0</v>
      </c>
      <c r="M16" s="32"/>
      <c r="N16" s="105">
        <f t="shared" si="6"/>
        <v>0</v>
      </c>
      <c r="O16" s="32"/>
    </row>
    <row r="17" spans="1:15" x14ac:dyDescent="0.25">
      <c r="A17" s="37" t="s">
        <v>25</v>
      </c>
      <c r="B17" s="104">
        <f>Kostenplan!F103</f>
        <v>0</v>
      </c>
      <c r="C17" s="30">
        <v>1</v>
      </c>
      <c r="D17" s="105">
        <f t="shared" si="1"/>
        <v>0</v>
      </c>
      <c r="E17" s="82" t="e">
        <f t="shared" si="2"/>
        <v>#DIV/0!</v>
      </c>
      <c r="F17" s="105">
        <f t="shared" si="0"/>
        <v>0</v>
      </c>
      <c r="G17" s="32">
        <v>0.75</v>
      </c>
      <c r="H17" s="105">
        <f t="shared" si="3"/>
        <v>0</v>
      </c>
      <c r="I17" s="32"/>
      <c r="J17" s="105">
        <f t="shared" si="4"/>
        <v>0</v>
      </c>
      <c r="K17" s="32"/>
      <c r="L17" s="105">
        <f t="shared" si="5"/>
        <v>0</v>
      </c>
      <c r="M17" s="32"/>
      <c r="N17" s="105">
        <f t="shared" si="6"/>
        <v>0</v>
      </c>
      <c r="O17" s="32"/>
    </row>
    <row r="18" spans="1:15" x14ac:dyDescent="0.25">
      <c r="A18" s="37" t="s">
        <v>20</v>
      </c>
      <c r="B18" s="104">
        <f>Kostenplan!F115</f>
        <v>0</v>
      </c>
      <c r="C18" s="30">
        <v>1</v>
      </c>
      <c r="D18" s="105">
        <f t="shared" si="1"/>
        <v>0</v>
      </c>
      <c r="E18" s="82" t="e">
        <f t="shared" si="2"/>
        <v>#DIV/0!</v>
      </c>
      <c r="F18" s="105">
        <f t="shared" si="0"/>
        <v>0</v>
      </c>
      <c r="G18" s="32">
        <v>0.75</v>
      </c>
      <c r="H18" s="105">
        <f t="shared" si="3"/>
        <v>0</v>
      </c>
      <c r="I18" s="32"/>
      <c r="J18" s="105">
        <f t="shared" si="4"/>
        <v>0</v>
      </c>
      <c r="K18" s="32"/>
      <c r="L18" s="105">
        <f t="shared" si="5"/>
        <v>0</v>
      </c>
      <c r="M18" s="32"/>
      <c r="N18" s="105">
        <f t="shared" si="6"/>
        <v>0</v>
      </c>
      <c r="O18" s="32"/>
    </row>
    <row r="19" spans="1:15" ht="13" x14ac:dyDescent="0.3">
      <c r="A19" s="38" t="s">
        <v>88</v>
      </c>
      <c r="B19" s="104">
        <f>SUM(B10:B18)</f>
        <v>0</v>
      </c>
      <c r="C19" s="33" t="e">
        <f>#REF!</f>
        <v>#REF!</v>
      </c>
      <c r="D19" s="104">
        <f>SUM(D10:D18)</f>
        <v>0</v>
      </c>
      <c r="E19" s="33" t="e">
        <f>D19/B19</f>
        <v>#DIV/0!</v>
      </c>
      <c r="F19" s="104">
        <f>SUM(F10:F18)</f>
        <v>0</v>
      </c>
      <c r="G19" s="33" t="e">
        <f>F19/B19</f>
        <v>#DIV/0!</v>
      </c>
      <c r="H19" s="104">
        <f>SUM(H10:H18)</f>
        <v>0</v>
      </c>
      <c r="I19" s="33" t="e">
        <f>H19/B19</f>
        <v>#DIV/0!</v>
      </c>
      <c r="J19" s="104">
        <f>SUM(J10:J18)</f>
        <v>0</v>
      </c>
      <c r="K19" s="33" t="e">
        <f>J19/B19</f>
        <v>#DIV/0!</v>
      </c>
      <c r="L19" s="104">
        <f>SUM(L10:L18)</f>
        <v>0</v>
      </c>
      <c r="M19" s="33" t="e">
        <f>L19/B19</f>
        <v>#DIV/0!</v>
      </c>
      <c r="N19" s="104">
        <f>SUM(N10:N18)</f>
        <v>0</v>
      </c>
      <c r="O19" s="33" t="e">
        <f>N19/B19</f>
        <v>#DIV/0!</v>
      </c>
    </row>
    <row r="20" spans="1:15" ht="13" x14ac:dyDescent="0.3">
      <c r="A20" s="175" t="s">
        <v>19</v>
      </c>
      <c r="B20" s="175"/>
      <c r="C20" s="175"/>
      <c r="D20" s="175"/>
      <c r="E20" s="175"/>
      <c r="F20" s="106">
        <f>MIN(F19, 50000)</f>
        <v>0</v>
      </c>
      <c r="G20" s="69"/>
      <c r="H20" s="34"/>
      <c r="I20" s="33"/>
      <c r="J20" s="34"/>
      <c r="K20" s="33"/>
      <c r="L20" s="34"/>
      <c r="M20" s="33"/>
      <c r="N20" s="68"/>
      <c r="O20" s="68"/>
    </row>
    <row r="21" spans="1:15" ht="13" x14ac:dyDescent="0.3">
      <c r="A21" s="38" t="s">
        <v>50</v>
      </c>
      <c r="B21" s="108">
        <f>B19</f>
        <v>0</v>
      </c>
      <c r="C21" s="70">
        <f>C18</f>
        <v>1</v>
      </c>
      <c r="D21" s="107">
        <f>IF(F19&gt;F20,D19+(F19-F20),D19)</f>
        <v>0</v>
      </c>
      <c r="E21" s="67" t="e">
        <f>D21/B19</f>
        <v>#DIV/0!</v>
      </c>
      <c r="F21" s="107">
        <f>IF(F19&gt;F20,F20,F19)</f>
        <v>0</v>
      </c>
      <c r="G21" s="67" t="e">
        <f>F21/B19</f>
        <v>#DIV/0!</v>
      </c>
      <c r="H21" s="107">
        <f>H19</f>
        <v>0</v>
      </c>
      <c r="I21" s="67" t="e">
        <f>H21/B19</f>
        <v>#DIV/0!</v>
      </c>
      <c r="J21" s="107">
        <f>J19</f>
        <v>0</v>
      </c>
      <c r="K21" s="67" t="e">
        <f>J21/B19</f>
        <v>#DIV/0!</v>
      </c>
      <c r="L21" s="107">
        <f>L19</f>
        <v>0</v>
      </c>
      <c r="M21" s="67" t="e">
        <f>L21/B19</f>
        <v>#DIV/0!</v>
      </c>
      <c r="N21" s="107">
        <f>N19</f>
        <v>0</v>
      </c>
      <c r="O21" s="30" t="e">
        <f>N21/B19</f>
        <v>#DIV/0!</v>
      </c>
    </row>
    <row r="22" spans="1:15" ht="29.5" customHeight="1" x14ac:dyDescent="0.25">
      <c r="B22" s="4"/>
      <c r="H22" s="168" t="str">
        <f>IF(OR(H8=Calc!A3,H8=Calc!A4,H8=Calc!A5,H8=Calc!A6),Calc!B3,IF(OR(H8=Calc!A7,H8=Calc!A8,H8=Calc!A9),Calc!B4,IF(OR(H8=Calc!A10,H8=Calc!A11),Calc!B5,Calc!B2)))</f>
        <v>Selecteer extra financier indien je die hebt</v>
      </c>
      <c r="I22" s="168"/>
      <c r="J22" s="168" t="str">
        <f>IF(OR(J8=Calc!A3,J8=Calc!A4,J8=Calc!A5,J8=Calc!A6),Calc!B3,IF(OR(J8=Calc!A7,J8=Calc!A8,J8=Calc!A9),Calc!B4,IF(OR(J8=Calc!A10,J8=Calc!A11),Calc!B5,Calc!B2)))</f>
        <v>Selecteer extra financier indien je die hebt</v>
      </c>
      <c r="K22" s="168"/>
      <c r="L22" s="168" t="str">
        <f>IF(OR(L8=Calc!A3,L8=Calc!A4,L8=Calc!A5,L8=Calc!A6),Calc!B3,IF(OR(L8=Calc!A7,L8=Calc!A8,L8=Calc!A9),Calc!B4,IF(OR(L8=Calc!A10,L8=Calc!A11),Calc!B5,Calc!B2)))</f>
        <v>Selecteer extra financier indien je die hebt</v>
      </c>
      <c r="M22" s="168"/>
      <c r="N22" s="168" t="str">
        <f>IF(OR(N8=Calc!A3,N8=Calc!A4,N8=Calc!A5,N8=Calc!A6),Calc!B3,IF(OR(N8=Calc!A7,N8=Calc!A8,N8=Calc!A9),Calc!B4,IF(OR(N8=Calc!A10,N8=Calc!A11),Calc!B5,Calc!B2)))</f>
        <v>Selecteer extra financier indien je die hebt</v>
      </c>
      <c r="O22" s="168"/>
    </row>
    <row r="23" spans="1:15" x14ac:dyDescent="0.25">
      <c r="B23" s="4"/>
    </row>
    <row r="24" spans="1:15" ht="13" thickBot="1" x14ac:dyDescent="0.3">
      <c r="A24" s="39"/>
      <c r="B24" s="4"/>
    </row>
    <row r="25" spans="1:15" s="8" customFormat="1" ht="21" customHeight="1" x14ac:dyDescent="0.4">
      <c r="A25" s="121" t="s">
        <v>13</v>
      </c>
      <c r="B25" s="122"/>
      <c r="C25" s="122"/>
      <c r="D25" s="122"/>
      <c r="E25" s="122"/>
      <c r="F25" s="123"/>
    </row>
    <row r="26" spans="1:15" s="8" customFormat="1" ht="30" customHeight="1" x14ac:dyDescent="0.25">
      <c r="A26" s="169" t="s">
        <v>108</v>
      </c>
      <c r="B26" s="170"/>
      <c r="C26" s="170"/>
      <c r="D26" s="170"/>
      <c r="E26" s="170"/>
      <c r="F26" s="171"/>
    </row>
    <row r="27" spans="1:15" ht="65" customHeight="1" x14ac:dyDescent="0.25">
      <c r="A27" s="177" t="s">
        <v>109</v>
      </c>
      <c r="B27" s="178"/>
      <c r="C27" s="178"/>
      <c r="D27" s="178"/>
      <c r="E27" s="178"/>
      <c r="F27" s="179"/>
    </row>
    <row r="28" spans="1:15" ht="24" customHeight="1" thickBot="1" x14ac:dyDescent="0.3">
      <c r="A28" s="172" t="s">
        <v>107</v>
      </c>
      <c r="B28" s="173"/>
      <c r="C28" s="173"/>
      <c r="D28" s="173"/>
      <c r="E28" s="173"/>
      <c r="F28" s="174"/>
    </row>
  </sheetData>
  <sheetProtection algorithmName="SHA-512" hashValue="9bLCG45+i9CGctryqWLIFH397zFDKSQvl/YgIn6UdekO8ARhredqBeL+4UXEpmKQAYSehMpJLrZZ+oobGwZZZQ==" saltValue="8XkdmYH1emC3MqRsIve5gw==" spinCount="100000" sheet="1" selectLockedCells="1"/>
  <mergeCells count="26">
    <mergeCell ref="A28:F28"/>
    <mergeCell ref="B4:E4"/>
    <mergeCell ref="A20:E20"/>
    <mergeCell ref="B5:E5"/>
    <mergeCell ref="A27:F27"/>
    <mergeCell ref="D8:E8"/>
    <mergeCell ref="H22:I22"/>
    <mergeCell ref="J22:K22"/>
    <mergeCell ref="L22:M22"/>
    <mergeCell ref="N22:O22"/>
    <mergeCell ref="A26:F26"/>
    <mergeCell ref="A25:F25"/>
    <mergeCell ref="B3:E3"/>
    <mergeCell ref="N7:O7"/>
    <mergeCell ref="N8:O8"/>
    <mergeCell ref="B8:C8"/>
    <mergeCell ref="D7:E7"/>
    <mergeCell ref="F8:G8"/>
    <mergeCell ref="H7:I7"/>
    <mergeCell ref="L7:M7"/>
    <mergeCell ref="L8:M8"/>
    <mergeCell ref="J7:K7"/>
    <mergeCell ref="J8:K8"/>
    <mergeCell ref="F7:G7"/>
    <mergeCell ref="B7:C7"/>
    <mergeCell ref="H8:I8"/>
  </mergeCells>
  <phoneticPr fontId="6" type="noConversion"/>
  <conditionalFormatting sqref="B10:O18">
    <cfRule type="expression" dxfId="2" priority="45">
      <formula>($G10=0)</formula>
    </cfRule>
  </conditionalFormatting>
  <conditionalFormatting sqref="G10:G18">
    <cfRule type="expression" dxfId="1" priority="38">
      <formula>$G10&gt;75%</formula>
    </cfRule>
  </conditionalFormatting>
  <conditionalFormatting sqref="G20">
    <cfRule type="cellIs" dxfId="0" priority="4" operator="greaterThan">
      <formula>0.75</formula>
    </cfRule>
  </conditionalFormatting>
  <printOptions horizontalCentered="1"/>
  <pageMargins left="0.25" right="0.25" top="0.75" bottom="0.75" header="0.3" footer="0.3"/>
  <pageSetup paperSize="9" scale="6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EC7FF5E-405D-467D-9897-94355FA0EC25}">
          <x14:formula1>
            <xm:f>Calc!$A$2:$A$11</xm:f>
          </x14:formula1>
          <xm:sqref>H8:O8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7ABEE-F143-4342-93F7-995C15CC9902}">
  <sheetPr>
    <tabColor theme="7" tint="0.59999389629810485"/>
  </sheetPr>
  <dimension ref="A1:J80"/>
  <sheetViews>
    <sheetView zoomScale="85" zoomScaleNormal="85" workbookViewId="0">
      <selection activeCell="B9" sqref="B9:J9"/>
    </sheetView>
  </sheetViews>
  <sheetFormatPr defaultRowHeight="12.5" x14ac:dyDescent="0.25"/>
  <cols>
    <col min="1" max="1" width="32.6328125" style="4" customWidth="1"/>
    <col min="2" max="16384" width="8.7265625" style="4"/>
  </cols>
  <sheetData>
    <row r="1" spans="1:10" ht="25" x14ac:dyDescent="0.5">
      <c r="A1" s="41" t="s">
        <v>98</v>
      </c>
      <c r="B1" s="16"/>
      <c r="F1" s="17"/>
    </row>
    <row r="2" spans="1:10" ht="18" x14ac:dyDescent="0.4">
      <c r="A2" s="16"/>
      <c r="B2" s="16"/>
      <c r="F2" s="17"/>
    </row>
    <row r="3" spans="1:10" ht="13.5" customHeight="1" x14ac:dyDescent="0.3">
      <c r="A3" s="35" t="s">
        <v>0</v>
      </c>
      <c r="B3" s="157">
        <f>Samenvatting!B3</f>
        <v>0</v>
      </c>
      <c r="C3" s="158"/>
      <c r="D3" s="158"/>
      <c r="E3" s="158"/>
      <c r="F3" s="158"/>
      <c r="G3" s="158"/>
      <c r="H3" s="158"/>
      <c r="I3" s="158"/>
      <c r="J3" s="158"/>
    </row>
    <row r="4" spans="1:10" s="8" customFormat="1" ht="13" x14ac:dyDescent="0.3">
      <c r="A4" s="35" t="s">
        <v>96</v>
      </c>
      <c r="B4" s="154">
        <f>Samenvatting!B4</f>
        <v>0</v>
      </c>
      <c r="C4" s="154"/>
      <c r="D4" s="154"/>
      <c r="E4" s="154"/>
      <c r="F4" s="154"/>
      <c r="G4" s="154"/>
      <c r="H4" s="154"/>
      <c r="I4" s="154"/>
      <c r="J4" s="154"/>
    </row>
    <row r="5" spans="1:10" ht="13.5" customHeight="1" x14ac:dyDescent="0.3">
      <c r="A5" s="35" t="s">
        <v>1</v>
      </c>
      <c r="B5" s="159">
        <f>Samenvatting!B5</f>
        <v>0</v>
      </c>
      <c r="C5" s="159"/>
      <c r="D5" s="159"/>
      <c r="E5" s="159"/>
      <c r="F5" s="159"/>
      <c r="G5" s="87"/>
      <c r="H5" s="87"/>
      <c r="I5" s="87"/>
      <c r="J5" s="87"/>
    </row>
    <row r="6" spans="1:10" s="1" customFormat="1" ht="12.75" customHeight="1" x14ac:dyDescent="0.3">
      <c r="F6" s="19"/>
    </row>
    <row r="7" spans="1:10" ht="13" customHeight="1" x14ac:dyDescent="0.25">
      <c r="A7" s="186" t="s">
        <v>75</v>
      </c>
      <c r="B7" s="186"/>
      <c r="C7" s="186"/>
      <c r="D7" s="186"/>
      <c r="E7" s="186"/>
      <c r="F7" s="186"/>
      <c r="G7" s="186"/>
      <c r="H7" s="186"/>
      <c r="I7" s="186"/>
      <c r="J7" s="186"/>
    </row>
    <row r="8" spans="1:10" ht="13" x14ac:dyDescent="0.25">
      <c r="A8" s="83" t="s">
        <v>58</v>
      </c>
      <c r="B8" s="185" t="s">
        <v>59</v>
      </c>
      <c r="C8" s="185"/>
      <c r="D8" s="185"/>
      <c r="E8" s="185"/>
      <c r="F8" s="185"/>
      <c r="G8" s="185"/>
      <c r="H8" s="185"/>
      <c r="I8" s="185"/>
      <c r="J8" s="185"/>
    </row>
    <row r="9" spans="1:10" ht="13" x14ac:dyDescent="0.25">
      <c r="A9" s="83" t="s">
        <v>60</v>
      </c>
      <c r="B9" s="185" t="s">
        <v>59</v>
      </c>
      <c r="C9" s="185"/>
      <c r="D9" s="185"/>
      <c r="E9" s="185"/>
      <c r="F9" s="185"/>
      <c r="G9" s="185"/>
      <c r="H9" s="185"/>
      <c r="I9" s="185"/>
      <c r="J9" s="185"/>
    </row>
    <row r="10" spans="1:10" ht="13" x14ac:dyDescent="0.25">
      <c r="A10" s="83" t="s">
        <v>61</v>
      </c>
      <c r="B10" s="185" t="s">
        <v>59</v>
      </c>
      <c r="C10" s="185"/>
      <c r="D10" s="185"/>
      <c r="E10" s="185"/>
      <c r="F10" s="185"/>
      <c r="G10" s="185"/>
      <c r="H10" s="185"/>
      <c r="I10" s="185"/>
      <c r="J10" s="185"/>
    </row>
    <row r="11" spans="1:10" ht="13" x14ac:dyDescent="0.25">
      <c r="A11" s="83" t="s">
        <v>62</v>
      </c>
      <c r="B11" s="185" t="s">
        <v>59</v>
      </c>
      <c r="C11" s="185"/>
      <c r="D11" s="185"/>
      <c r="E11" s="185"/>
      <c r="F11" s="185"/>
      <c r="G11" s="185"/>
      <c r="H11" s="185"/>
      <c r="I11" s="185"/>
      <c r="J11" s="185"/>
    </row>
    <row r="12" spans="1:10" ht="13" customHeight="1" x14ac:dyDescent="0.25">
      <c r="A12" s="83" t="s">
        <v>63</v>
      </c>
      <c r="B12" s="185" t="s">
        <v>59</v>
      </c>
      <c r="C12" s="185"/>
      <c r="D12" s="185"/>
      <c r="E12" s="185"/>
      <c r="F12" s="185"/>
      <c r="G12" s="185"/>
      <c r="H12" s="185"/>
      <c r="I12" s="185"/>
      <c r="J12" s="185"/>
    </row>
    <row r="13" spans="1:10" ht="13" x14ac:dyDescent="0.25">
      <c r="A13" s="83" t="s">
        <v>64</v>
      </c>
      <c r="B13" s="187" t="s">
        <v>65</v>
      </c>
      <c r="C13" s="187"/>
      <c r="D13" s="84" t="s">
        <v>66</v>
      </c>
      <c r="E13" s="89" t="s">
        <v>67</v>
      </c>
      <c r="F13" s="84" t="s">
        <v>66</v>
      </c>
      <c r="G13" s="89" t="s">
        <v>67</v>
      </c>
      <c r="H13" s="188"/>
      <c r="I13" s="188"/>
      <c r="J13" s="188"/>
    </row>
    <row r="14" spans="1:10" ht="13" x14ac:dyDescent="0.25">
      <c r="A14" s="186" t="s">
        <v>68</v>
      </c>
      <c r="B14" s="186"/>
      <c r="C14" s="186"/>
      <c r="D14" s="186"/>
      <c r="E14" s="186"/>
      <c r="F14" s="186"/>
      <c r="G14" s="186"/>
      <c r="H14" s="186"/>
      <c r="I14" s="186"/>
      <c r="J14" s="186"/>
    </row>
    <row r="15" spans="1:10" ht="13" customHeight="1" x14ac:dyDescent="0.25">
      <c r="A15" s="83" t="s">
        <v>69</v>
      </c>
      <c r="B15" s="185" t="s">
        <v>59</v>
      </c>
      <c r="C15" s="185"/>
      <c r="D15" s="185"/>
      <c r="E15" s="185"/>
      <c r="F15" s="185"/>
      <c r="G15" s="185"/>
      <c r="H15" s="185"/>
      <c r="I15" s="185"/>
      <c r="J15" s="185"/>
    </row>
    <row r="16" spans="1:10" ht="13" x14ac:dyDescent="0.25">
      <c r="A16" s="83" t="s">
        <v>70</v>
      </c>
      <c r="B16" s="185" t="s">
        <v>59</v>
      </c>
      <c r="C16" s="185"/>
      <c r="D16" s="185"/>
      <c r="E16" s="185"/>
      <c r="F16" s="185"/>
      <c r="G16" s="185"/>
      <c r="H16" s="185"/>
      <c r="I16" s="185"/>
      <c r="J16" s="185"/>
    </row>
    <row r="17" spans="1:10" ht="13" customHeight="1" x14ac:dyDescent="0.25">
      <c r="A17" s="83" t="s">
        <v>71</v>
      </c>
      <c r="B17" s="185" t="s">
        <v>59</v>
      </c>
      <c r="C17" s="185"/>
      <c r="D17" s="185"/>
      <c r="E17" s="185"/>
      <c r="F17" s="185"/>
      <c r="G17" s="185"/>
      <c r="H17" s="185"/>
      <c r="I17" s="185"/>
      <c r="J17" s="185"/>
    </row>
    <row r="18" spans="1:10" ht="13" x14ac:dyDescent="0.25">
      <c r="A18" s="83" t="s">
        <v>72</v>
      </c>
      <c r="B18" s="185" t="s">
        <v>59</v>
      </c>
      <c r="C18" s="185"/>
      <c r="D18" s="185"/>
      <c r="E18" s="185"/>
      <c r="F18" s="185"/>
      <c r="G18" s="185"/>
      <c r="H18" s="185"/>
      <c r="I18" s="185"/>
      <c r="J18" s="185"/>
    </row>
    <row r="19" spans="1:10" ht="13" x14ac:dyDescent="0.25">
      <c r="A19" s="186" t="s">
        <v>73</v>
      </c>
      <c r="B19" s="186"/>
      <c r="C19" s="186"/>
      <c r="D19" s="186"/>
      <c r="E19" s="186"/>
      <c r="F19" s="186"/>
      <c r="G19" s="186"/>
      <c r="H19" s="186"/>
      <c r="I19" s="186"/>
      <c r="J19" s="186"/>
    </row>
    <row r="20" spans="1:10" ht="13" x14ac:dyDescent="0.25">
      <c r="A20" s="83" t="s">
        <v>69</v>
      </c>
      <c r="B20" s="185" t="s">
        <v>59</v>
      </c>
      <c r="C20" s="185"/>
      <c r="D20" s="185"/>
      <c r="E20" s="185"/>
      <c r="F20" s="185"/>
      <c r="G20" s="185"/>
      <c r="H20" s="185"/>
      <c r="I20" s="185"/>
      <c r="J20" s="185"/>
    </row>
    <row r="21" spans="1:10" ht="13" customHeight="1" x14ac:dyDescent="0.25">
      <c r="A21" s="83" t="s">
        <v>70</v>
      </c>
      <c r="B21" s="185" t="s">
        <v>59</v>
      </c>
      <c r="C21" s="185"/>
      <c r="D21" s="185"/>
      <c r="E21" s="185"/>
      <c r="F21" s="185"/>
      <c r="G21" s="185"/>
      <c r="H21" s="185"/>
      <c r="I21" s="185"/>
      <c r="J21" s="185"/>
    </row>
    <row r="22" spans="1:10" ht="13" x14ac:dyDescent="0.25">
      <c r="A22" s="83" t="s">
        <v>71</v>
      </c>
      <c r="B22" s="185" t="s">
        <v>59</v>
      </c>
      <c r="C22" s="185"/>
      <c r="D22" s="185"/>
      <c r="E22" s="185"/>
      <c r="F22" s="185"/>
      <c r="G22" s="185"/>
      <c r="H22" s="185"/>
      <c r="I22" s="185"/>
      <c r="J22" s="185"/>
    </row>
    <row r="23" spans="1:10" ht="13" customHeight="1" x14ac:dyDescent="0.25">
      <c r="A23" s="83" t="s">
        <v>72</v>
      </c>
      <c r="B23" s="185" t="s">
        <v>59</v>
      </c>
      <c r="C23" s="185"/>
      <c r="D23" s="185"/>
      <c r="E23" s="185"/>
      <c r="F23" s="185"/>
      <c r="G23" s="185"/>
      <c r="H23" s="185"/>
      <c r="I23" s="185"/>
      <c r="J23" s="185"/>
    </row>
    <row r="25" spans="1:10" ht="13" x14ac:dyDescent="0.25">
      <c r="A25" s="186" t="s">
        <v>57</v>
      </c>
      <c r="B25" s="186"/>
      <c r="C25" s="186"/>
      <c r="D25" s="186"/>
      <c r="E25" s="186"/>
      <c r="F25" s="186"/>
      <c r="G25" s="186"/>
      <c r="H25" s="186"/>
      <c r="I25" s="186"/>
      <c r="J25" s="186"/>
    </row>
    <row r="26" spans="1:10" ht="13" x14ac:dyDescent="0.25">
      <c r="A26" s="83" t="s">
        <v>58</v>
      </c>
      <c r="B26" s="185" t="s">
        <v>59</v>
      </c>
      <c r="C26" s="185"/>
      <c r="D26" s="185"/>
      <c r="E26" s="185"/>
      <c r="F26" s="185"/>
      <c r="G26" s="185"/>
      <c r="H26" s="185"/>
      <c r="I26" s="185"/>
      <c r="J26" s="185"/>
    </row>
    <row r="27" spans="1:10" ht="13" x14ac:dyDescent="0.25">
      <c r="A27" s="83" t="s">
        <v>60</v>
      </c>
      <c r="B27" s="185" t="s">
        <v>59</v>
      </c>
      <c r="C27" s="185"/>
      <c r="D27" s="185"/>
      <c r="E27" s="185"/>
      <c r="F27" s="185"/>
      <c r="G27" s="185"/>
      <c r="H27" s="185"/>
      <c r="I27" s="185"/>
      <c r="J27" s="185"/>
    </row>
    <row r="28" spans="1:10" ht="13" x14ac:dyDescent="0.25">
      <c r="A28" s="83" t="s">
        <v>61</v>
      </c>
      <c r="B28" s="185" t="s">
        <v>59</v>
      </c>
      <c r="C28" s="185"/>
      <c r="D28" s="185"/>
      <c r="E28" s="185"/>
      <c r="F28" s="185"/>
      <c r="G28" s="185"/>
      <c r="H28" s="185"/>
      <c r="I28" s="185"/>
      <c r="J28" s="185"/>
    </row>
    <row r="29" spans="1:10" ht="13" x14ac:dyDescent="0.25">
      <c r="A29" s="83" t="s">
        <v>62</v>
      </c>
      <c r="B29" s="185" t="s">
        <v>59</v>
      </c>
      <c r="C29" s="185"/>
      <c r="D29" s="185"/>
      <c r="E29" s="185"/>
      <c r="F29" s="185"/>
      <c r="G29" s="185"/>
      <c r="H29" s="185"/>
      <c r="I29" s="185"/>
      <c r="J29" s="185"/>
    </row>
    <row r="30" spans="1:10" ht="13" x14ac:dyDescent="0.25">
      <c r="A30" s="83" t="s">
        <v>63</v>
      </c>
      <c r="B30" s="185" t="s">
        <v>59</v>
      </c>
      <c r="C30" s="185"/>
      <c r="D30" s="185"/>
      <c r="E30" s="185"/>
      <c r="F30" s="185"/>
      <c r="G30" s="185"/>
      <c r="H30" s="185"/>
      <c r="I30" s="185"/>
      <c r="J30" s="185"/>
    </row>
    <row r="31" spans="1:10" ht="13" x14ac:dyDescent="0.25">
      <c r="A31" s="83" t="s">
        <v>64</v>
      </c>
      <c r="B31" s="187" t="s">
        <v>65</v>
      </c>
      <c r="C31" s="187"/>
      <c r="D31" s="84" t="s">
        <v>66</v>
      </c>
      <c r="E31" s="89" t="s">
        <v>67</v>
      </c>
      <c r="F31" s="84" t="s">
        <v>66</v>
      </c>
      <c r="G31" s="89" t="s">
        <v>67</v>
      </c>
      <c r="H31" s="188"/>
      <c r="I31" s="188"/>
      <c r="J31" s="188"/>
    </row>
    <row r="32" spans="1:10" ht="13" x14ac:dyDescent="0.25">
      <c r="A32" s="186" t="s">
        <v>68</v>
      </c>
      <c r="B32" s="186"/>
      <c r="C32" s="186"/>
      <c r="D32" s="186"/>
      <c r="E32" s="186"/>
      <c r="F32" s="186"/>
      <c r="G32" s="186"/>
      <c r="H32" s="186"/>
      <c r="I32" s="186"/>
      <c r="J32" s="186"/>
    </row>
    <row r="33" spans="1:10" ht="13" x14ac:dyDescent="0.25">
      <c r="A33" s="83" t="s">
        <v>69</v>
      </c>
      <c r="B33" s="185" t="s">
        <v>59</v>
      </c>
      <c r="C33" s="185"/>
      <c r="D33" s="185"/>
      <c r="E33" s="185"/>
      <c r="F33" s="185"/>
      <c r="G33" s="185"/>
      <c r="H33" s="185"/>
      <c r="I33" s="185"/>
      <c r="J33" s="185"/>
    </row>
    <row r="34" spans="1:10" ht="13" x14ac:dyDescent="0.25">
      <c r="A34" s="83" t="s">
        <v>70</v>
      </c>
      <c r="B34" s="185" t="s">
        <v>59</v>
      </c>
      <c r="C34" s="185"/>
      <c r="D34" s="185"/>
      <c r="E34" s="185"/>
      <c r="F34" s="185"/>
      <c r="G34" s="185"/>
      <c r="H34" s="185"/>
      <c r="I34" s="185"/>
      <c r="J34" s="185"/>
    </row>
    <row r="35" spans="1:10" ht="13" x14ac:dyDescent="0.25">
      <c r="A35" s="83" t="s">
        <v>71</v>
      </c>
      <c r="B35" s="185" t="s">
        <v>59</v>
      </c>
      <c r="C35" s="185"/>
      <c r="D35" s="185"/>
      <c r="E35" s="185"/>
      <c r="F35" s="185"/>
      <c r="G35" s="185"/>
      <c r="H35" s="185"/>
      <c r="I35" s="185"/>
      <c r="J35" s="185"/>
    </row>
    <row r="36" spans="1:10" ht="13" x14ac:dyDescent="0.25">
      <c r="A36" s="83" t="s">
        <v>72</v>
      </c>
      <c r="B36" s="185" t="s">
        <v>59</v>
      </c>
      <c r="C36" s="185"/>
      <c r="D36" s="185"/>
      <c r="E36" s="185"/>
      <c r="F36" s="185"/>
      <c r="G36" s="185"/>
      <c r="H36" s="185"/>
      <c r="I36" s="185"/>
      <c r="J36" s="185"/>
    </row>
    <row r="37" spans="1:10" ht="13" x14ac:dyDescent="0.25">
      <c r="A37" s="186" t="s">
        <v>73</v>
      </c>
      <c r="B37" s="186"/>
      <c r="C37" s="186"/>
      <c r="D37" s="186"/>
      <c r="E37" s="186"/>
      <c r="F37" s="186"/>
      <c r="G37" s="186"/>
      <c r="H37" s="186"/>
      <c r="I37" s="186"/>
      <c r="J37" s="186"/>
    </row>
    <row r="38" spans="1:10" ht="13" x14ac:dyDescent="0.25">
      <c r="A38" s="83" t="s">
        <v>69</v>
      </c>
      <c r="B38" s="185" t="s">
        <v>59</v>
      </c>
      <c r="C38" s="185"/>
      <c r="D38" s="185"/>
      <c r="E38" s="185"/>
      <c r="F38" s="185"/>
      <c r="G38" s="185"/>
      <c r="H38" s="185"/>
      <c r="I38" s="185"/>
      <c r="J38" s="185"/>
    </row>
    <row r="39" spans="1:10" ht="13" x14ac:dyDescent="0.25">
      <c r="A39" s="83" t="s">
        <v>70</v>
      </c>
      <c r="B39" s="185" t="s">
        <v>59</v>
      </c>
      <c r="C39" s="185"/>
      <c r="D39" s="185"/>
      <c r="E39" s="185"/>
      <c r="F39" s="185"/>
      <c r="G39" s="185"/>
      <c r="H39" s="185"/>
      <c r="I39" s="185"/>
      <c r="J39" s="185"/>
    </row>
    <row r="40" spans="1:10" ht="13" x14ac:dyDescent="0.25">
      <c r="A40" s="83" t="s">
        <v>71</v>
      </c>
      <c r="B40" s="185" t="s">
        <v>59</v>
      </c>
      <c r="C40" s="185"/>
      <c r="D40" s="185"/>
      <c r="E40" s="185"/>
      <c r="F40" s="185"/>
      <c r="G40" s="185"/>
      <c r="H40" s="185"/>
      <c r="I40" s="185"/>
      <c r="J40" s="185"/>
    </row>
    <row r="41" spans="1:10" ht="13" x14ac:dyDescent="0.25">
      <c r="A41" s="83" t="s">
        <v>72</v>
      </c>
      <c r="B41" s="185" t="s">
        <v>59</v>
      </c>
      <c r="C41" s="185"/>
      <c r="D41" s="185"/>
      <c r="E41" s="185"/>
      <c r="F41" s="185"/>
      <c r="G41" s="185"/>
      <c r="H41" s="185"/>
      <c r="I41" s="185"/>
      <c r="J41" s="185"/>
    </row>
    <row r="43" spans="1:10" ht="13" x14ac:dyDescent="0.25">
      <c r="A43" s="186" t="s">
        <v>77</v>
      </c>
      <c r="B43" s="186"/>
      <c r="C43" s="186"/>
      <c r="D43" s="186"/>
      <c r="E43" s="186"/>
      <c r="F43" s="186"/>
      <c r="G43" s="186"/>
      <c r="H43" s="186"/>
      <c r="I43" s="186"/>
      <c r="J43" s="186"/>
    </row>
    <row r="44" spans="1:10" ht="13" x14ac:dyDescent="0.25">
      <c r="A44" s="83" t="s">
        <v>58</v>
      </c>
      <c r="B44" s="185" t="s">
        <v>59</v>
      </c>
      <c r="C44" s="185"/>
      <c r="D44" s="185"/>
      <c r="E44" s="185"/>
      <c r="F44" s="185"/>
      <c r="G44" s="185"/>
      <c r="H44" s="185"/>
      <c r="I44" s="185"/>
      <c r="J44" s="185"/>
    </row>
    <row r="45" spans="1:10" ht="13" x14ac:dyDescent="0.25">
      <c r="A45" s="83" t="s">
        <v>60</v>
      </c>
      <c r="B45" s="185" t="s">
        <v>59</v>
      </c>
      <c r="C45" s="185"/>
      <c r="D45" s="185"/>
      <c r="E45" s="185"/>
      <c r="F45" s="185"/>
      <c r="G45" s="185"/>
      <c r="H45" s="185"/>
      <c r="I45" s="185"/>
      <c r="J45" s="185"/>
    </row>
    <row r="46" spans="1:10" ht="13" x14ac:dyDescent="0.25">
      <c r="A46" s="83" t="s">
        <v>61</v>
      </c>
      <c r="B46" s="185" t="s">
        <v>59</v>
      </c>
      <c r="C46" s="185"/>
      <c r="D46" s="185"/>
      <c r="E46" s="185"/>
      <c r="F46" s="185"/>
      <c r="G46" s="185"/>
      <c r="H46" s="185"/>
      <c r="I46" s="185"/>
      <c r="J46" s="185"/>
    </row>
    <row r="47" spans="1:10" ht="13" x14ac:dyDescent="0.25">
      <c r="A47" s="83" t="s">
        <v>62</v>
      </c>
      <c r="B47" s="185" t="s">
        <v>59</v>
      </c>
      <c r="C47" s="185"/>
      <c r="D47" s="185"/>
      <c r="E47" s="185"/>
      <c r="F47" s="185"/>
      <c r="G47" s="185"/>
      <c r="H47" s="185"/>
      <c r="I47" s="185"/>
      <c r="J47" s="185"/>
    </row>
    <row r="48" spans="1:10" ht="13" x14ac:dyDescent="0.25">
      <c r="A48" s="83" t="s">
        <v>63</v>
      </c>
      <c r="B48" s="185" t="s">
        <v>59</v>
      </c>
      <c r="C48" s="185"/>
      <c r="D48" s="185"/>
      <c r="E48" s="185"/>
      <c r="F48" s="185"/>
      <c r="G48" s="185"/>
      <c r="H48" s="185"/>
      <c r="I48" s="185"/>
      <c r="J48" s="185"/>
    </row>
    <row r="49" spans="1:10" ht="13" x14ac:dyDescent="0.25">
      <c r="A49" s="83" t="s">
        <v>64</v>
      </c>
      <c r="B49" s="187" t="s">
        <v>65</v>
      </c>
      <c r="C49" s="187"/>
      <c r="D49" s="84" t="s">
        <v>66</v>
      </c>
      <c r="E49" s="89" t="s">
        <v>67</v>
      </c>
      <c r="F49" s="84" t="s">
        <v>66</v>
      </c>
      <c r="G49" s="89" t="s">
        <v>67</v>
      </c>
      <c r="H49" s="188"/>
      <c r="I49" s="188"/>
      <c r="J49" s="188"/>
    </row>
    <row r="50" spans="1:10" ht="13" x14ac:dyDescent="0.25">
      <c r="A50" s="186" t="s">
        <v>68</v>
      </c>
      <c r="B50" s="186"/>
      <c r="C50" s="186"/>
      <c r="D50" s="186"/>
      <c r="E50" s="186"/>
      <c r="F50" s="186"/>
      <c r="G50" s="186"/>
      <c r="H50" s="186"/>
      <c r="I50" s="186"/>
      <c r="J50" s="186"/>
    </row>
    <row r="51" spans="1:10" ht="13" x14ac:dyDescent="0.25">
      <c r="A51" s="83" t="s">
        <v>69</v>
      </c>
      <c r="B51" s="185" t="s">
        <v>59</v>
      </c>
      <c r="C51" s="185"/>
      <c r="D51" s="185"/>
      <c r="E51" s="185"/>
      <c r="F51" s="185"/>
      <c r="G51" s="185"/>
      <c r="H51" s="185"/>
      <c r="I51" s="185"/>
      <c r="J51" s="185"/>
    </row>
    <row r="52" spans="1:10" ht="13" x14ac:dyDescent="0.25">
      <c r="A52" s="83" t="s">
        <v>70</v>
      </c>
      <c r="B52" s="185" t="s">
        <v>59</v>
      </c>
      <c r="C52" s="185"/>
      <c r="D52" s="185"/>
      <c r="E52" s="185"/>
      <c r="F52" s="185"/>
      <c r="G52" s="185"/>
      <c r="H52" s="185"/>
      <c r="I52" s="185"/>
      <c r="J52" s="185"/>
    </row>
    <row r="53" spans="1:10" ht="13" x14ac:dyDescent="0.25">
      <c r="A53" s="83" t="s">
        <v>71</v>
      </c>
      <c r="B53" s="185" t="s">
        <v>59</v>
      </c>
      <c r="C53" s="185"/>
      <c r="D53" s="185"/>
      <c r="E53" s="185"/>
      <c r="F53" s="185"/>
      <c r="G53" s="185"/>
      <c r="H53" s="185"/>
      <c r="I53" s="185"/>
      <c r="J53" s="185"/>
    </row>
    <row r="54" spans="1:10" ht="13" x14ac:dyDescent="0.25">
      <c r="A54" s="83" t="s">
        <v>72</v>
      </c>
      <c r="B54" s="185" t="s">
        <v>59</v>
      </c>
      <c r="C54" s="185"/>
      <c r="D54" s="185"/>
      <c r="E54" s="185"/>
      <c r="F54" s="185"/>
      <c r="G54" s="185"/>
      <c r="H54" s="185"/>
      <c r="I54" s="185"/>
      <c r="J54" s="185"/>
    </row>
    <row r="55" spans="1:10" ht="13" x14ac:dyDescent="0.25">
      <c r="A55" s="186" t="s">
        <v>73</v>
      </c>
      <c r="B55" s="186"/>
      <c r="C55" s="186"/>
      <c r="D55" s="186"/>
      <c r="E55" s="186"/>
      <c r="F55" s="186"/>
      <c r="G55" s="186"/>
      <c r="H55" s="186"/>
      <c r="I55" s="186"/>
      <c r="J55" s="186"/>
    </row>
    <row r="56" spans="1:10" ht="13" x14ac:dyDescent="0.25">
      <c r="A56" s="83" t="s">
        <v>69</v>
      </c>
      <c r="B56" s="185" t="s">
        <v>59</v>
      </c>
      <c r="C56" s="185"/>
      <c r="D56" s="185"/>
      <c r="E56" s="185"/>
      <c r="F56" s="185"/>
      <c r="G56" s="185"/>
      <c r="H56" s="185"/>
      <c r="I56" s="185"/>
      <c r="J56" s="185"/>
    </row>
    <row r="57" spans="1:10" ht="13" x14ac:dyDescent="0.25">
      <c r="A57" s="83" t="s">
        <v>70</v>
      </c>
      <c r="B57" s="185" t="s">
        <v>59</v>
      </c>
      <c r="C57" s="185"/>
      <c r="D57" s="185"/>
      <c r="E57" s="185"/>
      <c r="F57" s="185"/>
      <c r="G57" s="185"/>
      <c r="H57" s="185"/>
      <c r="I57" s="185"/>
      <c r="J57" s="185"/>
    </row>
    <row r="58" spans="1:10" ht="13" x14ac:dyDescent="0.25">
      <c r="A58" s="83" t="s">
        <v>71</v>
      </c>
      <c r="B58" s="185" t="s">
        <v>59</v>
      </c>
      <c r="C58" s="185"/>
      <c r="D58" s="185"/>
      <c r="E58" s="185"/>
      <c r="F58" s="185"/>
      <c r="G58" s="185"/>
      <c r="H58" s="185"/>
      <c r="I58" s="185"/>
      <c r="J58" s="185"/>
    </row>
    <row r="59" spans="1:10" ht="13" x14ac:dyDescent="0.25">
      <c r="A59" s="83" t="s">
        <v>72</v>
      </c>
      <c r="B59" s="185" t="s">
        <v>59</v>
      </c>
      <c r="C59" s="185"/>
      <c r="D59" s="185"/>
      <c r="E59" s="185"/>
      <c r="F59" s="185"/>
      <c r="G59" s="185"/>
      <c r="H59" s="185"/>
      <c r="I59" s="185"/>
      <c r="J59" s="185"/>
    </row>
    <row r="61" spans="1:10" ht="13" x14ac:dyDescent="0.25">
      <c r="A61" s="186" t="s">
        <v>76</v>
      </c>
      <c r="B61" s="186"/>
      <c r="C61" s="186"/>
      <c r="D61" s="186"/>
      <c r="E61" s="186"/>
      <c r="F61" s="186"/>
      <c r="G61" s="186"/>
      <c r="H61" s="186"/>
      <c r="I61" s="186"/>
      <c r="J61" s="186"/>
    </row>
    <row r="62" spans="1:10" ht="13" x14ac:dyDescent="0.25">
      <c r="A62" s="83" t="s">
        <v>58</v>
      </c>
      <c r="B62" s="185" t="s">
        <v>59</v>
      </c>
      <c r="C62" s="185"/>
      <c r="D62" s="185"/>
      <c r="E62" s="185"/>
      <c r="F62" s="185"/>
      <c r="G62" s="185"/>
      <c r="H62" s="185"/>
      <c r="I62" s="185"/>
      <c r="J62" s="185"/>
    </row>
    <row r="63" spans="1:10" ht="13" x14ac:dyDescent="0.25">
      <c r="A63" s="83" t="s">
        <v>60</v>
      </c>
      <c r="B63" s="185" t="s">
        <v>59</v>
      </c>
      <c r="C63" s="185"/>
      <c r="D63" s="185"/>
      <c r="E63" s="185"/>
      <c r="F63" s="185"/>
      <c r="G63" s="185"/>
      <c r="H63" s="185"/>
      <c r="I63" s="185"/>
      <c r="J63" s="185"/>
    </row>
    <row r="64" spans="1:10" ht="13" x14ac:dyDescent="0.25">
      <c r="A64" s="83" t="s">
        <v>61</v>
      </c>
      <c r="B64" s="185" t="s">
        <v>59</v>
      </c>
      <c r="C64" s="185"/>
      <c r="D64" s="185"/>
      <c r="E64" s="185"/>
      <c r="F64" s="185"/>
      <c r="G64" s="185"/>
      <c r="H64" s="185"/>
      <c r="I64" s="185"/>
      <c r="J64" s="185"/>
    </row>
    <row r="65" spans="1:10" ht="13" x14ac:dyDescent="0.25">
      <c r="A65" s="83" t="s">
        <v>62</v>
      </c>
      <c r="B65" s="185" t="s">
        <v>59</v>
      </c>
      <c r="C65" s="185"/>
      <c r="D65" s="185"/>
      <c r="E65" s="185"/>
      <c r="F65" s="185"/>
      <c r="G65" s="185"/>
      <c r="H65" s="185"/>
      <c r="I65" s="185"/>
      <c r="J65" s="185"/>
    </row>
    <row r="66" spans="1:10" ht="13" x14ac:dyDescent="0.25">
      <c r="A66" s="83" t="s">
        <v>63</v>
      </c>
      <c r="B66" s="185" t="s">
        <v>59</v>
      </c>
      <c r="C66" s="185"/>
      <c r="D66" s="185"/>
      <c r="E66" s="185"/>
      <c r="F66" s="185"/>
      <c r="G66" s="185"/>
      <c r="H66" s="185"/>
      <c r="I66" s="185"/>
      <c r="J66" s="185"/>
    </row>
    <row r="67" spans="1:10" ht="13" x14ac:dyDescent="0.25">
      <c r="A67" s="83" t="s">
        <v>64</v>
      </c>
      <c r="B67" s="187" t="s">
        <v>65</v>
      </c>
      <c r="C67" s="187"/>
      <c r="D67" s="84" t="s">
        <v>66</v>
      </c>
      <c r="E67" s="89" t="s">
        <v>67</v>
      </c>
      <c r="F67" s="84" t="s">
        <v>66</v>
      </c>
      <c r="G67" s="89" t="s">
        <v>67</v>
      </c>
      <c r="H67" s="188"/>
      <c r="I67" s="188"/>
      <c r="J67" s="188"/>
    </row>
    <row r="68" spans="1:10" ht="13" x14ac:dyDescent="0.25">
      <c r="A68" s="186" t="s">
        <v>68</v>
      </c>
      <c r="B68" s="186"/>
      <c r="C68" s="186"/>
      <c r="D68" s="186"/>
      <c r="E68" s="186"/>
      <c r="F68" s="186"/>
      <c r="G68" s="186"/>
      <c r="H68" s="186"/>
      <c r="I68" s="186"/>
      <c r="J68" s="186"/>
    </row>
    <row r="69" spans="1:10" ht="13" x14ac:dyDescent="0.25">
      <c r="A69" s="83" t="s">
        <v>69</v>
      </c>
      <c r="B69" s="185" t="s">
        <v>59</v>
      </c>
      <c r="C69" s="185"/>
      <c r="D69" s="185"/>
      <c r="E69" s="185"/>
      <c r="F69" s="185"/>
      <c r="G69" s="185"/>
      <c r="H69" s="185"/>
      <c r="I69" s="185"/>
      <c r="J69" s="185"/>
    </row>
    <row r="70" spans="1:10" ht="13" x14ac:dyDescent="0.25">
      <c r="A70" s="83" t="s">
        <v>70</v>
      </c>
      <c r="B70" s="185" t="s">
        <v>59</v>
      </c>
      <c r="C70" s="185"/>
      <c r="D70" s="185"/>
      <c r="E70" s="185"/>
      <c r="F70" s="185"/>
      <c r="G70" s="185"/>
      <c r="H70" s="185"/>
      <c r="I70" s="185"/>
      <c r="J70" s="185"/>
    </row>
    <row r="71" spans="1:10" ht="13" x14ac:dyDescent="0.25">
      <c r="A71" s="83" t="s">
        <v>71</v>
      </c>
      <c r="B71" s="185" t="s">
        <v>59</v>
      </c>
      <c r="C71" s="185"/>
      <c r="D71" s="185"/>
      <c r="E71" s="185"/>
      <c r="F71" s="185"/>
      <c r="G71" s="185"/>
      <c r="H71" s="185"/>
      <c r="I71" s="185"/>
      <c r="J71" s="185"/>
    </row>
    <row r="72" spans="1:10" ht="13" x14ac:dyDescent="0.25">
      <c r="A72" s="83" t="s">
        <v>72</v>
      </c>
      <c r="B72" s="185" t="s">
        <v>59</v>
      </c>
      <c r="C72" s="185"/>
      <c r="D72" s="185"/>
      <c r="E72" s="185"/>
      <c r="F72" s="185"/>
      <c r="G72" s="185"/>
      <c r="H72" s="185"/>
      <c r="I72" s="185"/>
      <c r="J72" s="185"/>
    </row>
    <row r="73" spans="1:10" ht="13" x14ac:dyDescent="0.25">
      <c r="A73" s="186" t="s">
        <v>73</v>
      </c>
      <c r="B73" s="186"/>
      <c r="C73" s="186"/>
      <c r="D73" s="186"/>
      <c r="E73" s="186"/>
      <c r="F73" s="186"/>
      <c r="G73" s="186"/>
      <c r="H73" s="186"/>
      <c r="I73" s="186"/>
      <c r="J73" s="186"/>
    </row>
    <row r="74" spans="1:10" ht="13" x14ac:dyDescent="0.25">
      <c r="A74" s="83" t="s">
        <v>69</v>
      </c>
      <c r="B74" s="185" t="s">
        <v>59</v>
      </c>
      <c r="C74" s="185"/>
      <c r="D74" s="185"/>
      <c r="E74" s="185"/>
      <c r="F74" s="185"/>
      <c r="G74" s="185"/>
      <c r="H74" s="185"/>
      <c r="I74" s="185"/>
      <c r="J74" s="185"/>
    </row>
    <row r="75" spans="1:10" ht="13" x14ac:dyDescent="0.25">
      <c r="A75" s="83" t="s">
        <v>70</v>
      </c>
      <c r="B75" s="185" t="s">
        <v>59</v>
      </c>
      <c r="C75" s="185"/>
      <c r="D75" s="185"/>
      <c r="E75" s="185"/>
      <c r="F75" s="185"/>
      <c r="G75" s="185"/>
      <c r="H75" s="185"/>
      <c r="I75" s="185"/>
      <c r="J75" s="185"/>
    </row>
    <row r="76" spans="1:10" ht="13" x14ac:dyDescent="0.25">
      <c r="A76" s="83" t="s">
        <v>71</v>
      </c>
      <c r="B76" s="185" t="s">
        <v>59</v>
      </c>
      <c r="C76" s="185"/>
      <c r="D76" s="185"/>
      <c r="E76" s="185"/>
      <c r="F76" s="185"/>
      <c r="G76" s="185"/>
      <c r="H76" s="185"/>
      <c r="I76" s="185"/>
      <c r="J76" s="185"/>
    </row>
    <row r="77" spans="1:10" ht="13" x14ac:dyDescent="0.25">
      <c r="A77" s="83" t="s">
        <v>72</v>
      </c>
      <c r="B77" s="185" t="s">
        <v>59</v>
      </c>
      <c r="C77" s="185"/>
      <c r="D77" s="185"/>
      <c r="E77" s="185"/>
      <c r="F77" s="185"/>
      <c r="G77" s="185"/>
      <c r="H77" s="185"/>
      <c r="I77" s="185"/>
      <c r="J77" s="185"/>
    </row>
    <row r="78" spans="1:10" ht="13" thickBot="1" x14ac:dyDescent="0.3"/>
    <row r="79" spans="1:10" s="8" customFormat="1" ht="21" customHeight="1" x14ac:dyDescent="0.4">
      <c r="A79" s="121" t="s">
        <v>13</v>
      </c>
      <c r="B79" s="122"/>
      <c r="C79" s="122"/>
      <c r="D79" s="122"/>
      <c r="E79" s="122"/>
      <c r="F79" s="122"/>
      <c r="G79" s="122"/>
      <c r="H79" s="122"/>
      <c r="I79" s="122"/>
      <c r="J79" s="123"/>
    </row>
    <row r="80" spans="1:10" s="8" customFormat="1" ht="26" customHeight="1" thickBot="1" x14ac:dyDescent="0.3">
      <c r="A80" s="182" t="s">
        <v>102</v>
      </c>
      <c r="B80" s="183"/>
      <c r="C80" s="183"/>
      <c r="D80" s="183"/>
      <c r="E80" s="183"/>
      <c r="F80" s="183"/>
      <c r="G80" s="183"/>
      <c r="H80" s="183"/>
      <c r="I80" s="183"/>
      <c r="J80" s="184"/>
    </row>
  </sheetData>
  <sheetProtection algorithmName="SHA-512" hashValue="OFKmgnSN0N8NOsC4U9piPAy+dKoWTinFOWe+Iidc6QWW/e4kagYJbrGVCLXS9kp07JIPwDbhFg6ST0U+IwN91A==" saltValue="GqKCcM2slJkAGL56Mc8GWw==" spinCount="100000" sheet="1" selectLockedCells="1"/>
  <mergeCells count="77">
    <mergeCell ref="B12:J12"/>
    <mergeCell ref="B4:J4"/>
    <mergeCell ref="A7:J7"/>
    <mergeCell ref="B8:J8"/>
    <mergeCell ref="B9:J9"/>
    <mergeCell ref="B10:J10"/>
    <mergeCell ref="B11:J11"/>
    <mergeCell ref="B16:J16"/>
    <mergeCell ref="B17:J17"/>
    <mergeCell ref="B18:J18"/>
    <mergeCell ref="B13:C13"/>
    <mergeCell ref="H13:J13"/>
    <mergeCell ref="A14:J14"/>
    <mergeCell ref="B34:J34"/>
    <mergeCell ref="B22:J22"/>
    <mergeCell ref="B23:J23"/>
    <mergeCell ref="B29:J29"/>
    <mergeCell ref="A25:J25"/>
    <mergeCell ref="B26:J26"/>
    <mergeCell ref="B27:J27"/>
    <mergeCell ref="B28:J28"/>
    <mergeCell ref="B30:J30"/>
    <mergeCell ref="B33:J33"/>
    <mergeCell ref="B31:C31"/>
    <mergeCell ref="H31:J31"/>
    <mergeCell ref="A32:J32"/>
    <mergeCell ref="B41:J41"/>
    <mergeCell ref="B38:J38"/>
    <mergeCell ref="B39:J39"/>
    <mergeCell ref="B40:J40"/>
    <mergeCell ref="B35:J35"/>
    <mergeCell ref="B36:J36"/>
    <mergeCell ref="A37:J37"/>
    <mergeCell ref="B45:J45"/>
    <mergeCell ref="B46:J46"/>
    <mergeCell ref="B47:J47"/>
    <mergeCell ref="B48:J48"/>
    <mergeCell ref="B58:J58"/>
    <mergeCell ref="A50:J50"/>
    <mergeCell ref="B52:J52"/>
    <mergeCell ref="B53:J53"/>
    <mergeCell ref="B56:J56"/>
    <mergeCell ref="B54:J54"/>
    <mergeCell ref="A55:J55"/>
    <mergeCell ref="B57:J57"/>
    <mergeCell ref="B62:J62"/>
    <mergeCell ref="A61:J61"/>
    <mergeCell ref="B72:J72"/>
    <mergeCell ref="A73:J73"/>
    <mergeCell ref="B63:J63"/>
    <mergeCell ref="B64:J64"/>
    <mergeCell ref="B65:J65"/>
    <mergeCell ref="B66:J66"/>
    <mergeCell ref="B67:C67"/>
    <mergeCell ref="H67:J67"/>
    <mergeCell ref="B3:J3"/>
    <mergeCell ref="A68:J68"/>
    <mergeCell ref="B69:J69"/>
    <mergeCell ref="B70:J70"/>
    <mergeCell ref="B71:J71"/>
    <mergeCell ref="B5:F5"/>
    <mergeCell ref="B15:J15"/>
    <mergeCell ref="A19:J19"/>
    <mergeCell ref="B20:J20"/>
    <mergeCell ref="B21:J21"/>
    <mergeCell ref="B59:J59"/>
    <mergeCell ref="A43:J43"/>
    <mergeCell ref="B44:J44"/>
    <mergeCell ref="B49:C49"/>
    <mergeCell ref="H49:J49"/>
    <mergeCell ref="B51:J51"/>
    <mergeCell ref="A79:J79"/>
    <mergeCell ref="A80:J80"/>
    <mergeCell ref="B74:J74"/>
    <mergeCell ref="B75:J75"/>
    <mergeCell ref="B76:J76"/>
    <mergeCell ref="B77:J7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7C773-B299-4AE8-977F-C9D3E69E90F4}">
  <dimension ref="A1:G24"/>
  <sheetViews>
    <sheetView topLeftCell="A8" workbookViewId="0">
      <selection activeCell="B23" sqref="B23"/>
    </sheetView>
  </sheetViews>
  <sheetFormatPr defaultRowHeight="12.5" x14ac:dyDescent="0.25"/>
  <cols>
    <col min="1" max="1" width="32.6328125" customWidth="1"/>
    <col min="2" max="2" width="34.1796875" customWidth="1"/>
    <col min="3" max="3" width="15.6328125" customWidth="1"/>
    <col min="4" max="7" width="25.6328125" customWidth="1"/>
  </cols>
  <sheetData>
    <row r="1" spans="1:7" ht="13" customHeight="1" x14ac:dyDescent="0.3">
      <c r="A1" s="65" t="s">
        <v>87</v>
      </c>
      <c r="B1" s="65" t="s">
        <v>90</v>
      </c>
      <c r="E1" s="194" t="s">
        <v>89</v>
      </c>
      <c r="F1" s="194"/>
      <c r="G1" s="194"/>
    </row>
    <row r="2" spans="1:7" ht="13" customHeight="1" x14ac:dyDescent="0.3">
      <c r="A2" s="65"/>
      <c r="B2" s="66" t="s">
        <v>101</v>
      </c>
      <c r="E2" s="194"/>
      <c r="F2" s="194"/>
      <c r="G2" s="194"/>
    </row>
    <row r="3" spans="1:7" ht="12.5" customHeight="1" x14ac:dyDescent="0.25">
      <c r="A3" s="66" t="s">
        <v>78</v>
      </c>
      <c r="B3" s="66" t="s">
        <v>91</v>
      </c>
      <c r="E3" s="194"/>
      <c r="F3" s="194"/>
      <c r="G3" s="194"/>
    </row>
    <row r="4" spans="1:7" ht="12.5" customHeight="1" x14ac:dyDescent="0.25">
      <c r="A4" s="66" t="s">
        <v>79</v>
      </c>
      <c r="B4" s="66" t="s">
        <v>93</v>
      </c>
      <c r="E4" s="194"/>
      <c r="F4" s="194"/>
      <c r="G4" s="194"/>
    </row>
    <row r="5" spans="1:7" ht="12.5" customHeight="1" x14ac:dyDescent="0.25">
      <c r="A5" s="66" t="s">
        <v>80</v>
      </c>
      <c r="B5" s="85" t="s">
        <v>92</v>
      </c>
      <c r="E5" s="194"/>
      <c r="F5" s="194"/>
      <c r="G5" s="194"/>
    </row>
    <row r="6" spans="1:7" ht="12.5" customHeight="1" x14ac:dyDescent="0.25">
      <c r="A6" s="66" t="s">
        <v>81</v>
      </c>
      <c r="B6" s="40"/>
      <c r="E6" s="194"/>
      <c r="F6" s="194"/>
      <c r="G6" s="194"/>
    </row>
    <row r="7" spans="1:7" ht="12.5" customHeight="1" x14ac:dyDescent="0.25">
      <c r="A7" s="42" t="s">
        <v>29</v>
      </c>
      <c r="E7" s="194"/>
      <c r="F7" s="194"/>
      <c r="G7" s="194"/>
    </row>
    <row r="8" spans="1:7" ht="12.5" customHeight="1" x14ac:dyDescent="0.25">
      <c r="A8" s="42" t="s">
        <v>30</v>
      </c>
      <c r="E8" s="194"/>
      <c r="F8" s="194"/>
      <c r="G8" s="194"/>
    </row>
    <row r="9" spans="1:7" ht="12.5" customHeight="1" x14ac:dyDescent="0.25">
      <c r="A9" s="42" t="s">
        <v>74</v>
      </c>
      <c r="B9" s="40"/>
      <c r="E9" s="194"/>
      <c r="F9" s="194"/>
      <c r="G9" s="194"/>
    </row>
    <row r="10" spans="1:7" ht="12.5" customHeight="1" x14ac:dyDescent="0.25">
      <c r="A10" s="42" t="s">
        <v>31</v>
      </c>
      <c r="E10" s="194"/>
      <c r="F10" s="194"/>
      <c r="G10" s="194"/>
    </row>
    <row r="11" spans="1:7" ht="12.5" customHeight="1" x14ac:dyDescent="0.25">
      <c r="A11" s="66" t="s">
        <v>99</v>
      </c>
      <c r="E11" s="194"/>
      <c r="F11" s="194"/>
      <c r="G11" s="194"/>
    </row>
    <row r="14" spans="1:7" ht="13" thickBot="1" x14ac:dyDescent="0.3"/>
    <row r="15" spans="1:7" ht="13.5" thickBot="1" x14ac:dyDescent="0.3">
      <c r="A15" s="191" t="s">
        <v>82</v>
      </c>
      <c r="B15" s="192"/>
      <c r="C15" s="192"/>
      <c r="D15" s="192"/>
      <c r="E15" s="192"/>
      <c r="F15" s="192"/>
      <c r="G15" s="193"/>
    </row>
    <row r="16" spans="1:7" ht="13.5" thickBot="1" x14ac:dyDescent="0.3">
      <c r="A16" s="189"/>
      <c r="B16" s="190"/>
      <c r="C16" s="52"/>
      <c r="D16" s="43" t="s">
        <v>83</v>
      </c>
      <c r="E16" s="44" t="s">
        <v>84</v>
      </c>
      <c r="F16" s="44" t="s">
        <v>85</v>
      </c>
      <c r="G16" s="45" t="s">
        <v>86</v>
      </c>
    </row>
    <row r="17" spans="1:7" ht="13" x14ac:dyDescent="0.25">
      <c r="A17" s="46" t="s">
        <v>26</v>
      </c>
      <c r="B17" s="47">
        <f>Financieringsplan!F21</f>
        <v>0</v>
      </c>
      <c r="C17" s="53"/>
      <c r="D17" s="61"/>
      <c r="E17" s="61"/>
      <c r="F17" s="61"/>
      <c r="G17" s="61"/>
    </row>
    <row r="18" spans="1:7" ht="13.5" thickBot="1" x14ac:dyDescent="0.3">
      <c r="A18" s="50" t="s">
        <v>27</v>
      </c>
      <c r="B18" s="51">
        <f>Financieringsplan!D21</f>
        <v>0</v>
      </c>
      <c r="C18" s="54"/>
      <c r="D18" s="62"/>
      <c r="E18" s="63"/>
      <c r="F18" s="63"/>
      <c r="G18" s="64"/>
    </row>
    <row r="19" spans="1:7" ht="13" x14ac:dyDescent="0.25">
      <c r="A19" s="59" t="s">
        <v>28</v>
      </c>
      <c r="B19" s="60">
        <f>SUM(D19:G19)</f>
        <v>0</v>
      </c>
      <c r="C19" s="54"/>
      <c r="D19" s="58">
        <f>IF(Financieringsplan!H8=Calc!A3,Financieringsplan!H19,IF(Financieringsplan!H8=Calc!A4,Financieringsplan!H19,IF(Financieringsplan!H8=Calc!A5,Financieringsplan!H19,IF(Financieringsplan!H8=Calc!A6,Financieringsplan!H19,0))))</f>
        <v>0</v>
      </c>
      <c r="E19" s="58">
        <f>IF(Financieringsplan!J8=Calc!A3,Financieringsplan!J19,IF(Financieringsplan!J8=Calc!A4,Financieringsplan!J19,IF(Financieringsplan!J8=Calc!A5,Financieringsplan!J19,IF(Financieringsplan!J8=Calc!A6,Financieringsplan!J19,0))))</f>
        <v>0</v>
      </c>
      <c r="F19" s="58">
        <f>IF(Financieringsplan!L8=Calc!A3,Financieringsplan!L19,IF(Financieringsplan!L8=Calc!A4,Financieringsplan!L19,IF(Financieringsplan!L8=Calc!A5,Financieringsplan!L19,IF(Financieringsplan!L8=Calc!A6,Financieringsplan!L19,0))))</f>
        <v>0</v>
      </c>
      <c r="G19" s="58">
        <f>IF(Financieringsplan!N8=Calc!A3,Financieringsplan!N19,IF(Financieringsplan!N8=Calc!A4,Financieringsplan!N19,IF(Financieringsplan!N8=Calc!A5,Financieringsplan!N19,IF(Financieringsplan!N8=Calc!A6,Financieringsplan!N19,0))))</f>
        <v>0</v>
      </c>
    </row>
    <row r="20" spans="1:7" ht="13" x14ac:dyDescent="0.25">
      <c r="A20" s="48" t="s">
        <v>29</v>
      </c>
      <c r="B20" s="49">
        <f t="shared" ref="B20:B23" si="0">SUM(D20:G20)</f>
        <v>0</v>
      </c>
      <c r="C20" s="54"/>
      <c r="D20" s="56">
        <f>IF(Financieringsplan!H8=Calc!A7,Financieringsplan!H19,0)</f>
        <v>0</v>
      </c>
      <c r="E20" s="57">
        <f>IF(Financieringsplan!J8=Calc!A7,Financieringsplan!J19,0)</f>
        <v>0</v>
      </c>
      <c r="F20" s="56">
        <f>IF(Financieringsplan!L8=Calc!A7,Financieringsplan!L19,0)</f>
        <v>0</v>
      </c>
      <c r="G20" s="57">
        <f>IF(Financieringsplan!N8=Calc!A7,Financieringsplan!N19,0)</f>
        <v>0</v>
      </c>
    </row>
    <row r="21" spans="1:7" ht="13" x14ac:dyDescent="0.25">
      <c r="A21" s="48" t="s">
        <v>30</v>
      </c>
      <c r="B21" s="49">
        <f t="shared" si="0"/>
        <v>0</v>
      </c>
      <c r="C21" s="54"/>
      <c r="D21" s="56">
        <f>IF(Financieringsplan!H8=Calc!A8,Financieringsplan!H19,0)</f>
        <v>0</v>
      </c>
      <c r="E21" s="57">
        <f>IF(Financieringsplan!J8=Calc!A8,Financieringsplan!J19,0)</f>
        <v>0</v>
      </c>
      <c r="F21" s="56">
        <f>IF(Financieringsplan!L8=Calc!A8,Financieringsplan!L19,0)</f>
        <v>0</v>
      </c>
      <c r="G21" s="57">
        <f>IF(Financieringsplan!N8=Calc!A8,Financieringsplan!N19,0)</f>
        <v>0</v>
      </c>
    </row>
    <row r="22" spans="1:7" ht="25" x14ac:dyDescent="0.25">
      <c r="A22" s="48" t="s">
        <v>74</v>
      </c>
      <c r="B22" s="49">
        <f t="shared" si="0"/>
        <v>0</v>
      </c>
      <c r="C22" s="54"/>
      <c r="D22" s="56">
        <f>IF(Financieringsplan!H8=Calc!A9,Financieringsplan!H19,0)</f>
        <v>0</v>
      </c>
      <c r="E22" s="57">
        <f>IF(Financieringsplan!J8=Calc!A9,Financieringsplan!J19,0)</f>
        <v>0</v>
      </c>
      <c r="F22" s="56">
        <f>IF(Financieringsplan!L8=Calc!A9,Financieringsplan!L19,0)</f>
        <v>0</v>
      </c>
      <c r="G22" s="57">
        <f>IF(Financieringsplan!N8=Calc!A9,Financieringsplan!N19,0)</f>
        <v>0</v>
      </c>
    </row>
    <row r="23" spans="1:7" ht="13.5" thickBot="1" x14ac:dyDescent="0.3">
      <c r="A23" s="50" t="s">
        <v>31</v>
      </c>
      <c r="B23" s="51">
        <f t="shared" si="0"/>
        <v>0</v>
      </c>
      <c r="C23" s="55"/>
      <c r="D23" s="56">
        <f>IF(Financieringsplan!H8=Calc!A10,Financieringsplan!H19,0)</f>
        <v>0</v>
      </c>
      <c r="E23" s="57">
        <f>IF(Financieringsplan!J8=Calc!A10,Financieringsplan!J19,0)</f>
        <v>0</v>
      </c>
      <c r="F23" s="56">
        <f>IF(Financieringsplan!L8=Calc!A10,Financieringsplan!L19,0)</f>
        <v>0</v>
      </c>
      <c r="G23" s="57">
        <f>IF(Financieringsplan!N8=Calc!A10,Financieringsplan!N19,0)</f>
        <v>0</v>
      </c>
    </row>
    <row r="24" spans="1:7" ht="13.5" thickBot="1" x14ac:dyDescent="0.3">
      <c r="A24" s="50" t="s">
        <v>99</v>
      </c>
      <c r="B24" s="51">
        <f t="shared" ref="B24" si="1">SUM(D24:G24)</f>
        <v>0</v>
      </c>
      <c r="C24" s="55"/>
      <c r="D24" s="56">
        <f>IF(Financieringsplan!H8=Calc!A11,Financieringsplan!H19,0)</f>
        <v>0</v>
      </c>
      <c r="E24" s="57">
        <f>IF(Financieringsplan!J8=Calc!A11,Financieringsplan!J19,0)</f>
        <v>0</v>
      </c>
      <c r="F24" s="56">
        <f>IF(Financieringsplan!L8=Calc!A11,Financieringsplan!L19,0)</f>
        <v>0</v>
      </c>
      <c r="G24" s="57">
        <f>IF(Financieringsplan!N8=Calc!A11,Financieringsplan!N19,0)</f>
        <v>0</v>
      </c>
    </row>
  </sheetData>
  <sheetProtection algorithmName="SHA-512" hashValue="Zh4pi5o3cptjrlRsMpCafmug1LEIX/ZEJjlP+m1WQGKPHOtrmmdHxsl4mX5h9fj0lHHvgfos0vMTptjQWXP6sQ==" saltValue="44ZIR0gELPPcNNCx6480ew==" spinCount="100000" sheet="1" objects="1" scenarios="1"/>
  <mergeCells count="3">
    <mergeCell ref="A16:B16"/>
    <mergeCell ref="A15:G15"/>
    <mergeCell ref="E1:G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c83250c0-b06e-43b8-aa1e-38f9e1d211f0">
      <Value>10</Value>
      <Value>11</Value>
      <Value>24</Value>
      <Value>23</Value>
      <Value>36</Value>
    </TaxCatchAll>
    <ia202c6775d94d56a407de0f3d3a831f xmlns="c83250c0-b06e-43b8-aa1e-38f9e1d211f0">
      <Terms xmlns="http://schemas.microsoft.com/office/infopath/2007/PartnerControls">
        <TermInfo xmlns="http://schemas.microsoft.com/office/infopath/2007/PartnerControls">
          <TermName xmlns="http://schemas.microsoft.com/office/infopath/2007/PartnerControls">Iedereen</TermName>
          <TermId xmlns="http://schemas.microsoft.com/office/infopath/2007/PartnerControls">613499d3-92e7-4b79-bb95-13a095146a5e</TermId>
        </TermInfo>
      </Terms>
    </ia202c6775d94d56a407de0f3d3a831f>
    <e13e706a531a4775a289da51fc41e853 xmlns="c83250c0-b06e-43b8-aa1e-38f9e1d211f0">
      <Terms xmlns="http://schemas.microsoft.com/office/infopath/2007/PartnerControls">
        <TermInfo xmlns="http://schemas.microsoft.com/office/infopath/2007/PartnerControls">
          <TermName xmlns="http://schemas.microsoft.com/office/infopath/2007/PartnerControls">Nederlands</TermName>
          <TermId xmlns="http://schemas.microsoft.com/office/infopath/2007/PartnerControls">9b99b39c-8acc-495e-9f29-fbf22be0ce46</TermId>
        </TermInfo>
      </Terms>
    </e13e706a531a4775a289da51fc41e853>
    <d9a073102d99460185d2a527798db1a3 xmlns="c83250c0-b06e-43b8-aa1e-38f9e1d211f0">
      <Terms xmlns="http://schemas.microsoft.com/office/infopath/2007/PartnerControls">
        <TermInfo xmlns="http://schemas.microsoft.com/office/infopath/2007/PartnerControls">
          <TermName xmlns="http://schemas.microsoft.com/office/infopath/2007/PartnerControls">Nee</TermName>
          <TermId xmlns="http://schemas.microsoft.com/office/infopath/2007/PartnerControls">0600f0c8-084b-4f1d-a651-03e2befc4206</TermId>
        </TermInfo>
      </Terms>
    </d9a073102d99460185d2a527798db1a3>
    <i1a0120ab196419586f355702bc63412 xmlns="c83250c0-b06e-43b8-aa1e-38f9e1d211f0">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a871d19f-013f-49dd-b2ee-6ac1c0a5b153</TermId>
        </TermInfo>
      </Terms>
    </i1a0120ab196419586f355702bc63412>
    <o6b187a2f769487ea44a5cbfb4e4db00 xmlns="c83250c0-b06e-43b8-aa1e-38f9e1d211f0">
      <Terms xmlns="http://schemas.microsoft.com/office/infopath/2007/PartnerControls"/>
    </o6b187a2f769487ea44a5cbfb4e4db00>
    <h5f48be477d94c348ae4b16f2bbd7764 xmlns="c83250c0-b06e-43b8-aa1e-38f9e1d211f0">
      <Terms xmlns="http://schemas.microsoft.com/office/infopath/2007/PartnerControls">
        <TermInfo xmlns="http://schemas.microsoft.com/office/infopath/2007/PartnerControls">
          <TermName xmlns="http://schemas.microsoft.com/office/infopath/2007/PartnerControls">Definitief</TermName>
          <TermId xmlns="http://schemas.microsoft.com/office/infopath/2007/PartnerControls">10695298-628a-4ed1-829b-d08f1c9cc887</TermId>
        </TermInfo>
      </Terms>
    </h5f48be477d94c348ae4b16f2bbd7764>
    <Document_x0020_type xmlns="c83250c0-b06e-43b8-aa1e-38f9e1d211f0">Algemeen</Document_x0020_typ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DE2D08D6A9CA84C811302A9D194677A" ma:contentTypeVersion="28" ma:contentTypeDescription="Een nieuw document maken." ma:contentTypeScope="" ma:versionID="dfba58675b1aa675115fbd851e9a6bb8">
  <xsd:schema xmlns:xsd="http://www.w3.org/2001/XMLSchema" xmlns:xs="http://www.w3.org/2001/XMLSchema" xmlns:p="http://schemas.microsoft.com/office/2006/metadata/properties" xmlns:ns2="c83250c0-b06e-43b8-aa1e-38f9e1d211f0" xmlns:ns3="071b04ae-6511-4c5c-987f-a5c8e8697188" targetNamespace="http://schemas.microsoft.com/office/2006/metadata/properties" ma:root="true" ma:fieldsID="aa2b12d917d9f717d0f288a8f6328761" ns2:_="" ns3:_="">
    <xsd:import namespace="c83250c0-b06e-43b8-aa1e-38f9e1d211f0"/>
    <xsd:import namespace="071b04ae-6511-4c5c-987f-a5c8e8697188"/>
    <xsd:element name="properties">
      <xsd:complexType>
        <xsd:sequence>
          <xsd:element name="documentManagement">
            <xsd:complexType>
              <xsd:all>
                <xsd:element ref="ns2:TaxCatchAll" minOccurs="0"/>
                <xsd:element ref="ns2:TaxCatchAllLabel" minOccurs="0"/>
                <xsd:element ref="ns2:Document_x0020_type" minOccurs="0"/>
                <xsd:element ref="ns2:_dlc_DocId" minOccurs="0"/>
                <xsd:element ref="ns2:_dlc_DocIdUrl" minOccurs="0"/>
                <xsd:element ref="ns2:_dlc_DocIdPersistId" minOccurs="0"/>
                <xsd:element ref="ns2:o6b187a2f769487ea44a5cbfb4e4db00" minOccurs="0"/>
                <xsd:element ref="ns2:d9a073102d99460185d2a527798db1a3" minOccurs="0"/>
                <xsd:element ref="ns2:e13e706a531a4775a289da51fc41e853" minOccurs="0"/>
                <xsd:element ref="ns2:ia202c6775d94d56a407de0f3d3a831f" minOccurs="0"/>
                <xsd:element ref="ns2:h5f48be477d94c348ae4b16f2bbd7764" minOccurs="0"/>
                <xsd:element ref="ns2:i1a0120ab196419586f355702bc63412"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3250c0-b06e-43b8-aa1e-38f9e1d211f0"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52276cc4-43ba-4e6c-abb2-cb57a0f6c28e}" ma:internalName="TaxCatchAll" ma:showField="CatchAllData"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52276cc4-43ba-4e6c-abb2-cb57a0f6c28e}" ma:internalName="TaxCatchAllLabel" ma:readOnly="true" ma:showField="CatchAllDataLabel"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Document_x0020_type" ma:index="10" nillable="true" ma:displayName="Document type" ma:default="Algemeen" ma:format="Dropdown" ma:internalName="Document_x0020_type">
      <xsd:simpleType>
        <xsd:restriction base="dms:Choice">
          <xsd:enumeration value="Algemeen"/>
          <xsd:enumeration value="Eindrapport"/>
          <xsd:enumeration value="Presentaties"/>
          <xsd:enumeration value="Tabellenrapport"/>
        </xsd:restriction>
      </xsd:simpleType>
    </xsd:element>
    <xsd:element name="_dlc_DocId" ma:index="17" nillable="true" ma:displayName="Waarde van de document-id" ma:description="De waarde van de document-id die aan dit item is toegewezen." ma:internalName="_dlc_DocId" ma:readOnly="true">
      <xsd:simpleType>
        <xsd:restriction base="dms:Text"/>
      </xsd:simpleType>
    </xsd:element>
    <xsd:element name="_dlc_DocIdUrl" ma:index="1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o6b187a2f769487ea44a5cbfb4e4db00" ma:index="20" nillable="true" ma:taxonomy="true" ma:internalName="o6b187a2f769487ea44a5cbfb4e4db00" ma:taxonomyFieldName="bewaartermijn0" ma:displayName="Bewaartermijn" ma:readOnly="false" ma:default="" ma:fieldId="{86b187a2-f769-487e-a44a-5cbfb4e4db00}" ma:sspId="dc7f1770-a70f-49e5-b54c-bcd373ecb550" ma:termSetId="3083b170-f2e0-457e-94a1-178253ef116a" ma:anchorId="00000000-0000-0000-0000-000000000000" ma:open="false" ma:isKeyword="false">
      <xsd:complexType>
        <xsd:sequence>
          <xsd:element ref="pc:Terms" minOccurs="0" maxOccurs="1"/>
        </xsd:sequence>
      </xsd:complexType>
    </xsd:element>
    <xsd:element name="d9a073102d99460185d2a527798db1a3" ma:index="21" ma:taxonomy="true" ma:internalName="d9a073102d99460185d2a527798db1a3" ma:taxonomyFieldName="Vertrouwelijk0" ma:displayName="Vertrouwelijk" ma:default="23;#Nee|0600f0c8-084b-4f1d-a651-03e2befc4206" ma:fieldId="{d9a07310-2d99-4601-85d2-a527798db1a3}" ma:sspId="dc7f1770-a70f-49e5-b54c-bcd373ecb550" ma:termSetId="fb870e52-36ce-4787-8f6d-daaca7941d99" ma:anchorId="00000000-0000-0000-0000-000000000000" ma:open="false" ma:isKeyword="false">
      <xsd:complexType>
        <xsd:sequence>
          <xsd:element ref="pc:Terms" minOccurs="0" maxOccurs="1"/>
        </xsd:sequence>
      </xsd:complexType>
    </xsd:element>
    <xsd:element name="e13e706a531a4775a289da51fc41e853" ma:index="22" ma:taxonomy="true" ma:internalName="e13e706a531a4775a289da51fc41e853" ma:taxonomyFieldName="Taal_x002e_0" ma:displayName="Taal" ma:default="10;#Nederlands|9b99b39c-8acc-495e-9f29-fbf22be0ce46" ma:fieldId="{e13e706a-531a-4775-a289-da51fc41e853}" ma:sspId="dc7f1770-a70f-49e5-b54c-bcd373ecb550" ma:termSetId="66362ebe-7da6-4c2a-8c86-ef89fb5bebd3" ma:anchorId="00000000-0000-0000-0000-000000000000" ma:open="false" ma:isKeyword="false">
      <xsd:complexType>
        <xsd:sequence>
          <xsd:element ref="pc:Terms" minOccurs="0" maxOccurs="1"/>
        </xsd:sequence>
      </xsd:complexType>
    </xsd:element>
    <xsd:element name="ia202c6775d94d56a407de0f3d3a831f" ma:index="23" ma:taxonomy="true" ma:internalName="ia202c6775d94d56a407de0f3d3a831f" ma:taxonomyFieldName="publiek0" ma:displayName="Publiek" ma:default="11;#Iedereen|613499d3-92e7-4b79-bb95-13a095146a5e" ma:fieldId="{2a202c67-75d9-4d56-a407-de0f3d3a831f}" ma:sspId="dc7f1770-a70f-49e5-b54c-bcd373ecb550" ma:termSetId="fffb6cc6-ffdd-402a-bfa1-cba7dd0379a1" ma:anchorId="00000000-0000-0000-0000-000000000000" ma:open="false" ma:isKeyword="false">
      <xsd:complexType>
        <xsd:sequence>
          <xsd:element ref="pc:Terms" minOccurs="0" maxOccurs="1"/>
        </xsd:sequence>
      </xsd:complexType>
    </xsd:element>
    <xsd:element name="h5f48be477d94c348ae4b16f2bbd7764" ma:index="24" nillable="true" ma:taxonomy="true" ma:internalName="h5f48be477d94c348ae4b16f2bbd7764" ma:taxonomyFieldName="Document_x0020_status0" ma:displayName="Document status" ma:default="22;#Draft|d2c5986f-1c62-42af-b979-ee62ea3de0cf" ma:fieldId="{15f48be4-77d9-4c34-8ae4-b16f2bbd7764}" ma:sspId="dc7f1770-a70f-49e5-b54c-bcd373ecb550" ma:termSetId="95de886c-8a70-4964-81a5-1f8e3dedf852" ma:anchorId="00000000-0000-0000-0000-000000000000" ma:open="false" ma:isKeyword="false">
      <xsd:complexType>
        <xsd:sequence>
          <xsd:element ref="pc:Terms" minOccurs="0" maxOccurs="1"/>
        </xsd:sequence>
      </xsd:complexType>
    </xsd:element>
    <xsd:element name="i1a0120ab196419586f355702bc63412" ma:index="25" nillable="true" ma:taxonomy="true" ma:internalName="i1a0120ab196419586f355702bc63412" ma:taxonomyFieldName="Jaartal0" ma:displayName="Jaartal" ma:default="59;#2020|f037855d-264a-4a7a-a2f9-32249277ec7d" ma:fieldId="{21a0120a-b196-4195-86f3-55702bc63412}" ma:sspId="dc7f1770-a70f-49e5-b54c-bcd373ecb550" ma:termSetId="5ad05c0f-a645-404d-bd3b-45e6b3aef3b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1b04ae-6511-4c5c-987f-a5c8e8697188"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1E0A3-B6C3-4FD6-BF93-7A080AD0D9FF}">
  <ds:schemaRefs>
    <ds:schemaRef ds:uri="http://schemas.microsoft.com/sharepoint/v3/contenttype/forms"/>
  </ds:schemaRefs>
</ds:datastoreItem>
</file>

<file path=customXml/itemProps2.xml><?xml version="1.0" encoding="utf-8"?>
<ds:datastoreItem xmlns:ds="http://schemas.openxmlformats.org/officeDocument/2006/customXml" ds:itemID="{0FED8F98-0B5D-49FC-B8EC-8E824335C91C}">
  <ds:schemaRefs>
    <ds:schemaRef ds:uri="http://schemas.microsoft.com/sharepoint/events"/>
  </ds:schemaRefs>
</ds:datastoreItem>
</file>

<file path=customXml/itemProps3.xml><?xml version="1.0" encoding="utf-8"?>
<ds:datastoreItem xmlns:ds="http://schemas.openxmlformats.org/officeDocument/2006/customXml" ds:itemID="{006C4E88-4F13-4027-A5DE-B03A04B0B98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71b04ae-6511-4c5c-987f-a5c8e8697188"/>
    <ds:schemaRef ds:uri="c83250c0-b06e-43b8-aa1e-38f9e1d211f0"/>
    <ds:schemaRef ds:uri="http://www.w3.org/XML/1998/namespace"/>
  </ds:schemaRefs>
</ds:datastoreItem>
</file>

<file path=customXml/itemProps4.xml><?xml version="1.0" encoding="utf-8"?>
<ds:datastoreItem xmlns:ds="http://schemas.openxmlformats.org/officeDocument/2006/customXml" ds:itemID="{9F559C5F-6CA0-4A51-B0EB-4769B40FD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3250c0-b06e-43b8-aa1e-38f9e1d211f0"/>
    <ds:schemaRef ds:uri="071b04ae-6511-4c5c-987f-a5c8e86971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Samenvatting</vt:lpstr>
      <vt:lpstr>Kostenplan</vt:lpstr>
      <vt:lpstr>Financieringsplan</vt:lpstr>
      <vt:lpstr>Gegevens secundaire aanvragers</vt:lpstr>
      <vt:lpstr>Calc</vt:lpstr>
      <vt:lpstr>Financieringsplan!Afdrukbereik</vt:lpstr>
      <vt:lpstr>Kostenplan!Afdrukbereik</vt:lpstr>
      <vt:lpstr>Samenvatting!Afdrukbereik</vt:lpstr>
    </vt:vector>
  </TitlesOfParts>
  <Company>Toerisme Vlaanderen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defaults</dc:creator>
  <cp:lastModifiedBy>Rein Meus</cp:lastModifiedBy>
  <cp:lastPrinted>2020-01-14T07:45:31Z</cp:lastPrinted>
  <dcterms:created xsi:type="dcterms:W3CDTF">2009-09-28T08:21:49Z</dcterms:created>
  <dcterms:modified xsi:type="dcterms:W3CDTF">2020-03-06T08:32:13Z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0x0101006DE2D08D6A9CA84C811302A9D194677A</vt:lpwstr>
  </property>
  <property fmtid="{D5CDD505-2E9C-101B-9397-08002B2CF9AE}" pid="3" name="publiek">
    <vt:lpwstr>11;#Iedereen|613499d3-92e7-4b79-bb95-13a095146a5e</vt:lpwstr>
  </property>
  <property fmtid="{D5CDD505-2E9C-101B-9397-08002B2CF9AE}" pid="4" name="bewaartermijn0">
    <vt:lpwstr/>
  </property>
  <property fmtid="{D5CDD505-2E9C-101B-9397-08002B2CF9AE}" pid="5" name="Vertrouwelijk">
    <vt:lpwstr>23;#Nee|0600f0c8-084b-4f1d-a651-03e2befc4206</vt:lpwstr>
  </property>
  <property fmtid="{D5CDD505-2E9C-101B-9397-08002B2CF9AE}" pid="6" name="Taal.">
    <vt:lpwstr>10;#Nederlands|9b99b39c-8acc-495e-9f29-fbf22be0ce46</vt:lpwstr>
  </property>
  <property fmtid="{D5CDD505-2E9C-101B-9397-08002B2CF9AE}" pid="7" name="Document status">
    <vt:lpwstr>24;#Definitief|10695298-628a-4ed1-829b-d08f1c9cc887</vt:lpwstr>
  </property>
  <property fmtid="{D5CDD505-2E9C-101B-9397-08002B2CF9AE}" pid="8" name="Jaartal">
    <vt:lpwstr>36;#2018|a871d19f-013f-49dd-b2ee-6ac1c0a5b153</vt:lpwstr>
  </property>
  <property fmtid="{D5CDD505-2E9C-101B-9397-08002B2CF9AE}" pid="9" name="AuthorIds_UIVersion_1024">
    <vt:lpwstr>127</vt:lpwstr>
  </property>
  <property fmtid="{D5CDD505-2E9C-101B-9397-08002B2CF9AE}" pid="10" name="Jaartal0">
    <vt:lpwstr>36;#2018|a871d19f-013f-49dd-b2ee-6ac1c0a5b153</vt:lpwstr>
  </property>
  <property fmtid="{D5CDD505-2E9C-101B-9397-08002B2CF9AE}" pid="11" name="Vertrouwelijk0">
    <vt:lpwstr>23;#Nee|0600f0c8-084b-4f1d-a651-03e2befc4206</vt:lpwstr>
  </property>
  <property fmtid="{D5CDD505-2E9C-101B-9397-08002B2CF9AE}" pid="12" name="Taal.0">
    <vt:lpwstr>10;#Nederlands|9b99b39c-8acc-495e-9f29-fbf22be0ce46</vt:lpwstr>
  </property>
  <property fmtid="{D5CDD505-2E9C-101B-9397-08002B2CF9AE}" pid="13" name="publiek0">
    <vt:lpwstr>11;#Iedereen|613499d3-92e7-4b79-bb95-13a095146a5e</vt:lpwstr>
  </property>
  <property fmtid="{D5CDD505-2E9C-101B-9397-08002B2CF9AE}" pid="14" name="Document status0">
    <vt:lpwstr>24;#Definitief|10695298-628a-4ed1-829b-d08f1c9cc887</vt:lpwstr>
  </property>
  <property fmtid="{D5CDD505-2E9C-101B-9397-08002B2CF9AE}" pid="15" name="Onderwerp">
    <vt:lpwstr>Oproep</vt:lpwstr>
  </property>
  <property fmtid="{D5CDD505-2E9C-101B-9397-08002B2CF9AE}" pid="16" name="DocumentSetDescription">
    <vt:lpwstr/>
  </property>
</Properties>
</file>